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etra 2016\DINÓ projekt\kiviteli tervdokumentáció\"/>
    </mc:Choice>
  </mc:AlternateContent>
  <bookViews>
    <workbookView xWindow="0" yWindow="0" windowWidth="28800" windowHeight="11835"/>
  </bookViews>
  <sheets>
    <sheet name="tor_2007.1_költségvetés" sheetId="1" r:id="rId1"/>
  </sheets>
  <definedNames>
    <definedName name="_xlnm.Print_Area" localSheetId="0">tor_2007.1_költségvetés!$A$1:$J$104</definedName>
  </definedNames>
  <calcPr calcId="152511"/>
</workbook>
</file>

<file path=xl/calcChain.xml><?xml version="1.0" encoding="utf-8"?>
<calcChain xmlns="http://schemas.openxmlformats.org/spreadsheetml/2006/main">
  <c r="H25" i="1" l="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I24" i="1"/>
  <c r="H24" i="1"/>
  <c r="H16" i="1"/>
  <c r="I16" i="1"/>
  <c r="H17" i="1"/>
  <c r="I17" i="1"/>
  <c r="H18" i="1"/>
  <c r="I18" i="1"/>
  <c r="H19" i="1"/>
  <c r="I19" i="1"/>
  <c r="H20" i="1"/>
  <c r="I20" i="1"/>
  <c r="H21" i="1"/>
  <c r="I21" i="1"/>
  <c r="H22" i="1"/>
  <c r="I22" i="1"/>
  <c r="I15" i="1"/>
  <c r="H15" i="1"/>
  <c r="H10" i="1"/>
  <c r="I10" i="1"/>
  <c r="H11" i="1"/>
  <c r="I11" i="1"/>
  <c r="H12" i="1"/>
  <c r="I12" i="1"/>
  <c r="H13" i="1"/>
  <c r="I13" i="1"/>
  <c r="I5" i="1"/>
  <c r="I7" i="1" l="1"/>
  <c r="H7" i="1"/>
  <c r="H3" i="1" l="1"/>
  <c r="I3" i="1"/>
  <c r="H8" i="1"/>
  <c r="I8" i="1"/>
  <c r="H9" i="1"/>
  <c r="I9" i="1"/>
  <c r="I101" i="1" l="1"/>
  <c r="H101" i="1"/>
  <c r="I103" i="1" l="1"/>
</calcChain>
</file>

<file path=xl/sharedStrings.xml><?xml version="1.0" encoding="utf-8"?>
<sst xmlns="http://schemas.openxmlformats.org/spreadsheetml/2006/main" count="298" uniqueCount="172">
  <si>
    <t>12 Felvonulási létesítmények</t>
  </si>
  <si>
    <t>Ssz.</t>
  </si>
  <si>
    <t>Tételszám</t>
  </si>
  <si>
    <t>Tétel szövege</t>
  </si>
  <si>
    <t>Menny.</t>
  </si>
  <si>
    <t>Egység</t>
  </si>
  <si>
    <t>Anyag egységár</t>
  </si>
  <si>
    <t>Díj egységre</t>
  </si>
  <si>
    <t>Anyag összesen</t>
  </si>
  <si>
    <t>Díj összesen</t>
  </si>
  <si>
    <t>1</t>
  </si>
  <si>
    <t>12-005-008.1-0000000</t>
  </si>
  <si>
    <t>Felvonulási csatlakozóhely főkapcsolóval világítási és erőátviteli mérőhely részére, építés alatti energiabiztosítás, minden fél- szinten egy-egy vételi hellyel középrészen valamennyi kivitelező számára rendszeres  dokumentált ellenőrzéssel.</t>
  </si>
  <si>
    <t>klt</t>
  </si>
  <si>
    <t>21 Irtás, föld- és sziklamunka</t>
  </si>
  <si>
    <t>21-003-005.1.1.2-0000000</t>
  </si>
  <si>
    <t>Munkaárok földkiemelése közművesített területen, kézi erővel, bármely konzisztenciájú talajban, dúcolás nélkül, 2,0 m˛ szelvényig, III. talajosztály, árok és 1m3 földelőnként</t>
  </si>
  <si>
    <t>m3</t>
  </si>
  <si>
    <t>33 Falazás és egyéb kőműves munkák</t>
  </si>
  <si>
    <t>33-063-001.1.1-0000000</t>
  </si>
  <si>
    <t>db</t>
  </si>
  <si>
    <t>33-063-001.1.2-0000000</t>
  </si>
  <si>
    <t>33-063-002.1.3-0000000</t>
  </si>
  <si>
    <t>33-063-021.4.1-0000000</t>
  </si>
  <si>
    <t>Fészekvésés, dobozok részére téglafalban, 55 - 78 mm átmérő között, 30 mm mélységig</t>
  </si>
  <si>
    <t>33-063-021.4.2-0000000</t>
  </si>
  <si>
    <t>Fészekvésés, dobozok részére téglafalban, 100 x 100 mm-es, 50 mm mélységig</t>
  </si>
  <si>
    <t>33-063-021.4.3-0000000</t>
  </si>
  <si>
    <t>Fészekvésés, dobozok részére téglafalban, 150 x 150 mm-es, 50 mm mélységig</t>
  </si>
  <si>
    <t>33-063-021.4.4-0000000</t>
  </si>
  <si>
    <t>Fészekvésés, dobozok részére téglafalban, 200 x 200 mm-es, 50 mm mélységig</t>
  </si>
  <si>
    <t>54 Közmű csővezetékek és szerelvények szerelése</t>
  </si>
  <si>
    <t>m</t>
  </si>
  <si>
    <t>54-005-007.1.6.2-0000000</t>
  </si>
  <si>
    <t>KPE nyomócső szerelése, földárokban, hegesztett kötésekkel, idomok nélkül, csőátmérő: 20-50 mm között, M25/19 SYMALEN aljzatba, árokba</t>
  </si>
  <si>
    <t>54-006-005.2-0000000</t>
  </si>
  <si>
    <t>KPE nyomócső szerelése, földárokban, hegesztett kötésekkel, idomok nélkül, csőátmérő: 20-50 mm között, M32/25 SYMALEN aljzatba, árokba</t>
  </si>
  <si>
    <t>54-006-005.3-0000000</t>
  </si>
  <si>
    <t>71 Elektromos energia ellátás, világítás</t>
  </si>
  <si>
    <t>71-001-001.1.1.1.1-0000000</t>
  </si>
  <si>
    <t>Merev, simafalú műanyag védőcső elhelyezése, elágazó dobozokkal, előre elkészített falhoronyba, vékonyfalú kivitelben, könnyű mechanikai igénybevételre, Névleges méret: 11-16 mm, MÜIII16</t>
  </si>
  <si>
    <t>71-001-001.1.1.1.2-0000000</t>
  </si>
  <si>
    <t>Merev, simafalú műanyag védőcső elhelyezése, elágazó dobozokkal, előre elkészített falhoronyba, vékonyfalú kivitelben, könnyű mechanikai igénybevételre, Névleges méret: 21-29 mm, MÜIII 23</t>
  </si>
  <si>
    <t>Merev, simafalú műanyag védőcső elhelyezése, elágazó dobozokkal, előre elkészített falhoronyba, vékonyfalú kivitelben, könnyű mechanikai igénybevételre, Névleges méret: 21-29 mm, MÜIII 29</t>
  </si>
  <si>
    <t>71-001-001.1.1.1.3-0000000</t>
  </si>
  <si>
    <t>Merev, simafalú műanyag védőcső elhelyezése, elágazó dobozokkal, előre elkészített falhoronyba, vékonyfalú kivitelben, könnyű mechanikai igénybevételre, Névleges méret: 36-48 mm, MÜIII 36</t>
  </si>
  <si>
    <t>71-001-002.2-0000000</t>
  </si>
  <si>
    <t>Hajlékonyfalú műanyag páncélcső (betonba önthető) elhelyezése előre elkészített tartóra, falhoronyba, öntött betonba (köpenyburkolatú műanyag gégecső kivitel), Névleges méret: 21-29 mm, Hg 23</t>
  </si>
  <si>
    <t>Hajlékonyfalú műanyag páncélcső (betonba önthető) elhelyezése előre elkészített tartóra, falhoronyba, öntött betonba (köpenyburkolatú műanyag gégecső kivitel), Névleges méret: 21-29 mm, Hg 29</t>
  </si>
  <si>
    <t>Hajlékonyfalú műanyag páncélcső (betonba önthető) elhelyezése előre elkészített tartóra, falhoronyba, öntött betonba (köpenyburkolatú műanyag gégecső kivitel), Névleges méret: 21-29 mm, Hg 36</t>
  </si>
  <si>
    <t>Hajlékonyfalú műanyag páncélcső (betonba önthető) elhelyezése előre elkészített tartóra, falhoronyba, öntött betonba (köpenyburkolatú műanyag gégecső kivitel), Névleges méret: 21-29 mm, Hg 50</t>
  </si>
  <si>
    <t>71-001-016-0000000</t>
  </si>
  <si>
    <t>Tömszelence elhelyezése bármely anyagból, bármely méretben, IP65 kiépítés</t>
  </si>
  <si>
    <t>71-001-011.1.1-0000000</t>
  </si>
  <si>
    <t>71-001-011.1.2-0000000</t>
  </si>
  <si>
    <t>71-002-001.1-0000000</t>
  </si>
  <si>
    <t>Szigetelt vezeték elhelyezése védőcsőbe húzva vagy vezetékcsatornába fektetve, rézvezetővel, leágazó kötésekkel, szigetelés ellenállás méréssel, a szerelvényekhez csatlakozó vezetékvégek bekötése nélkül, keresztmetszet: 0,5-2,5 mm˛, MCu 1,5 mm2</t>
  </si>
  <si>
    <t>Szigetelt vezeték elhelyezése védőcsőbe húzva vagy vezetékcsatornába fektetve, rézvezetővel, leágazó kötésekkel, szigetelés ellenállás méréssel, a szerelvényekhez csatlakozó vezetékvégek bekötése nélkül, keresztmetszet: 0,5-2,5 mm˛, MCu 2,5 mm2</t>
  </si>
  <si>
    <t>71-002-001.2-0000000</t>
  </si>
  <si>
    <t>Szigetelt vezeték elhelyezése védőcsőbe húzva vagy vezetékcsatornába fektetve, rézvezetővel, leágazó kötésekkel, szigetelés ellenállás méréssel, a szerelvényekhez csatlakozó vezetékvégek bekötése nélkül, keresztmetszet: 4-6 mm˛, 6mm2 MKH Eph</t>
  </si>
  <si>
    <t>71-002-001.3-0000000</t>
  </si>
  <si>
    <t>Szigetelt vezeték elhelyezése védőcsőbe húzva vagy vezetékcsatornába fektetve, rézvezetővel, leágazó kötésekkel, szigetelés ellenállás méréssel, a szerelvényekhez csatlakozó vezetékvégek bekötése nélkül, keresztmetszet: 10-16 mm˛, 16mm2 MKH Eph</t>
  </si>
  <si>
    <t>71-002-021.1-0000000</t>
  </si>
  <si>
    <t>71-002-071.1.2-0000000</t>
  </si>
  <si>
    <t>Vezeték összekötése és bekötése készülékbe, kábelsaru nélkül, 3-4 vezetékszál esetén</t>
  </si>
  <si>
    <t>71-002-071.1.3-0000000</t>
  </si>
  <si>
    <t>Vezeték összekötése és bekötése készülékbe, kábelsaru nélkül, 5 vezetékszál esetén</t>
  </si>
  <si>
    <t>71-002-071.2.1-0000000</t>
  </si>
  <si>
    <t>Vezeték összekötése és bekötése készülékbe, kábelsaruval, 10-16 mm˛,</t>
  </si>
  <si>
    <t>71-002-081.1-0000000</t>
  </si>
  <si>
    <t>Kábelárokban homokágy készítése 10 cm vastagságban, 0,40 m árokszélességig</t>
  </si>
  <si>
    <t>71-002-082.2-0000000</t>
  </si>
  <si>
    <t>Kábeltéglázás válaszfal téglával, fedőtéglaként hosszirányban</t>
  </si>
  <si>
    <t>71-002-084-0000000</t>
  </si>
  <si>
    <t>Kábeljelző szalag elhelyezése</t>
  </si>
  <si>
    <t>100 m</t>
  </si>
  <si>
    <t>71-002-083-0000000</t>
  </si>
  <si>
    <t>Kábeljelző tábla, cimke elhelyezése</t>
  </si>
  <si>
    <t>Kábelek védőcsőbe húzása 15 méterig</t>
  </si>
  <si>
    <t>71-004-006.2-0000000</t>
  </si>
  <si>
    <t>Tartó és egyéb szerkezetek elhelyezése, műanyag bilincs tartóra vagy faliékbe</t>
  </si>
  <si>
    <t>71-005-001.1.1.2-0000000</t>
  </si>
  <si>
    <t>71-005-001.1.1.4-0000000</t>
  </si>
  <si>
    <t>71-005-001.1.1.5-0000000</t>
  </si>
  <si>
    <t>71-005-001.11.1.1.1-0000000</t>
  </si>
  <si>
    <t>71-006-008.1-0000000</t>
  </si>
  <si>
    <t>71-010-002.2-0000000</t>
  </si>
  <si>
    <t>71-012-003-0000000</t>
  </si>
  <si>
    <t>Motorbekötés ellenőrzése háromszori próbával</t>
  </si>
  <si>
    <t>71-013-005.3-0000000</t>
  </si>
  <si>
    <t>Villám- és érintésvédelmi hálózat tartozékainak szerelése, bádogszegély, esőcsatorna bekötése, fémelem kötés</t>
  </si>
  <si>
    <t>71-013-007.3-0000000</t>
  </si>
  <si>
    <t>Érintésvédelmi hálózat tartozékainak szerelése, épületgépészeti csőhálózat földelő kötése</t>
  </si>
  <si>
    <t>71-013-007.4-0000000</t>
  </si>
  <si>
    <t>Érintésvédelmi hálózat tartozékainak szerelése, nagykiterjedésű fémtárgy földelő kötése</t>
  </si>
  <si>
    <t>71-013-009-0000000</t>
  </si>
  <si>
    <t>Villám és érintésvédelmi mérés és jegyzőkönyv készítése</t>
  </si>
  <si>
    <t>Elosztóberendezések minősítése, jegyzőkönyv készítése, összesen</t>
  </si>
  <si>
    <t>Megvalósulási tervdokumentáció készítése</t>
  </si>
  <si>
    <t>Munkanem összesen:</t>
  </si>
  <si>
    <t>K</t>
  </si>
  <si>
    <t>Kábelszerű vezeték elhelyezése előre elkészített tartószerkezetre, 1-12 erű rézvezetővel, elágazó dobozokkal és kötésekkel, szigetelési elenállás méréssel, a szerelvényekhez csatlakozó vezetékvégek bekötése nélkül, keresztmetszet: 0,5-2,5 mm˛, (H05VV-F), 3x1 MT</t>
  </si>
  <si>
    <t>71-009-003.2.3-0000000</t>
  </si>
  <si>
    <t>Faláttörés 30x30 cm méretig, téglafalban, 12 cm falvastagságig, egyszeres kábelátvezetés számára</t>
  </si>
  <si>
    <t>71-013-001.1.1-0000000</t>
  </si>
  <si>
    <t>71-013-002.1.1-0000000</t>
  </si>
  <si>
    <t>71-013-005.1-0000000</t>
  </si>
  <si>
    <t>71-013-005.8-0000000</t>
  </si>
  <si>
    <t>71-013-003.1.1-0000000</t>
  </si>
  <si>
    <t>Földelő- és/vagy védővezető szerelése, előre elkészített tartószerkezetre, sodronyból vagy köracélból, 300 mm˛-ig (átmérő: 20 mm-ig) átm. 10mm tüzihorganyzott</t>
  </si>
  <si>
    <t>Villámhárító felfogóvezető szerelése, előre elkészített tartószerkezetre, sodronyból, kör- vagy laposacélból, meredek tetőn, tartóra szerelve, átm. 10mm alu. vezető</t>
  </si>
  <si>
    <t>71-013-005.5.1-0000000</t>
  </si>
  <si>
    <t>Villám- és érintésvédelmi hálózat tartozékainak szerelése, földelő rúd vagy cső, átm. 10/16mm földelővezető, talajréteg váltásnál 30-30 cm hosszban PVC szigeteléssel</t>
  </si>
  <si>
    <t>Födémáttörés 30x30 cm méretig, 30 cm  födémvastagságig, vasbetonlemez födémben,  aljzatáttörés, bevezetés, helyreállítással</t>
  </si>
  <si>
    <t>Villám- és érintésvédelmi hálózat tartozékainak szerelése, mérési hely kialakítása (vizsgáló összekötő), jelöléssel ellátott földelési hely, számozottan, ajtóval</t>
  </si>
  <si>
    <t>Nyíltárkos geodéziai bemérés</t>
  </si>
  <si>
    <t>KPE nyomócső szerelése, földárokban, hegesztett kötésekkel, idomok nélkül,  árokba, átm. 400mm/1m függőleges aknaként</t>
  </si>
  <si>
    <t>71-009-012.1-0000000</t>
  </si>
  <si>
    <t>Villám- és érintésvédelmi hálózat tartozékainak szerelése, földelő rúd vagy cső, 3 m keresztföldelő</t>
  </si>
  <si>
    <t>KPE nyomócső szerelése, földárokban, hegesztett kötésekkel, idomok nélkül, csőátmérő: 20-50 mm között, M20/15 SYMALEN aljzatba, árokba</t>
  </si>
  <si>
    <t>Termosztátok, szabályzók helyszíni szerelése, gépész anyag, tűzhely, radi, term., redőny, stb</t>
  </si>
  <si>
    <t>Termosztátok, szabályzók helyszíni szerelése, alkonykapcsoló, az elosztói egység tartozéka</t>
  </si>
  <si>
    <t>71-007-011.2.1.3-0000000</t>
  </si>
  <si>
    <t>Egyéb kézi működtetésű terheléskapcsoló elhelyezése, műanyag tokozással, 63 A-ig, 3 pólusú, KKM1-6002</t>
  </si>
  <si>
    <t>Nem normázható tétel, gyengeáramú központok többlete</t>
  </si>
  <si>
    <t>KM-, KA- PVC csőrendszer szerelése  földárokban, tokos gumigyűrűs kötésekkel 200mm méretig, Kopos 09110 védőcső árokba</t>
  </si>
  <si>
    <t>Kábelszerű vezeték elhelyezése előre elkészített tartószerkezetre, 1-12 erű rézvezetővel, elágazó dobozokkal és kötésekkel, szigetelési elenállás méréssel, a szerelvényekhez csatlakozó vezetékvégek bekötése nélkül, keresztmetszet: 0,5-2,5 mm˛, YSLCY OZ 2x1 m, alkony</t>
  </si>
  <si>
    <t>Faláttörés 30x30 cm méretig, téglafalban, 25 cm falvastagságig, egyszeres kábelátvezetés számára</t>
  </si>
  <si>
    <t>KM-, KA- PVC csőrendszer szerelése  földárokban, tokos gumigyűrűs kötésekkel 200mm méretig, Kopos 09032 védőcső árokba</t>
  </si>
  <si>
    <t>KM-, KA- PVC csőrendszer szerelése  földárokban, tokos gumigyűrűs kötésekkel 200mm méretig, Kopos 09050 védőcső árokba</t>
  </si>
  <si>
    <t>KM-, KA- PVC csőrendszer szerelése  földárokban, tokos gumigyűrűs kötésekkel 200mm méretig, Kopos 09063 védőcső árokba</t>
  </si>
  <si>
    <t>Elágazó doboz illetve szerelvénydoboz elhelyezése, süllyesztve, fészekvésés nélkül, Névleges méret: Ř65 mm, Kaiser, HWD90 szerelvénydobozként, 9463-01</t>
  </si>
  <si>
    <t>Elágazó doboz illetve szerelvénydoboz elhelyezése, süllyesztve, fészekvésés nélkül, Névleges méret: Ř65 mm, Kaiser, HWD90 kötődobozként, 9464-01</t>
  </si>
  <si>
    <t>Elágazó doboz illetve szerelvénydoboz elhelyezése, süllyesztve, fészekvésés nélkül, Névleges méret: Gewiss, tetővel, 100x100 mm, csak fűződobozként</t>
  </si>
  <si>
    <t>Elágazó doboz illetve szerelvénydoboz elhelyezése, süllyesztve, fészekvésés nélkül, Névleges méret: Gewiss, tetővel, 150x150 mm, csak fűződobozként</t>
  </si>
  <si>
    <t>Elágazó doboz illetve szerelvénydoboz elhelyezése, süllyesztve, fészekvésés nélkül, Névleges méret: Gewiss, tetővel, 200x200 mm, csak fűződobozként</t>
  </si>
  <si>
    <t>Elágazó doboz illetve szerelvénydoboz elhelyezése, süllyesztve, fészekvéséssel Hensel, fedélig süllyesztve,vagy felületre szerelve,  kiállások, Hensel DK önkioltó</t>
  </si>
  <si>
    <t>Kábelszerű vezeték elhelyezése előre elkészített tartószerkezetre, 1-12 erű rézvezetővel, elágazó dobozokkal és kötésekkel, szigetelési elenállás méréssel, a szerelvényekhez csatlakozó vezetékvégek bekötése nélkül, keresztmetszet: 0,5-2,5 mm˛, (H05VV-F), 3x2,5 MT</t>
  </si>
  <si>
    <t>Kábelszerű vezeték elhelyezése előre elkészített tartószerkezetre, 1-12 erű rézvezetővel, elágazó dobozokkal és kötésekkel, szigetelési elenállás méréssel, a szerelvényekhez csatlakozó vezetékvégek bekötése nélkül, keresztmetszet: 0,5-2,5 mm˛, (H05VV-F), 4x1,5 MT</t>
  </si>
  <si>
    <t>Kábelszerű vezeték elhelyezése előre elkészített tartószerkezetre, 1-12 erű rézvezetővel, elágazó dobozokkal és kötésekkel, szigetelési elenállás méréssel, a szerelvényekhez csatlakozó vezetékvégek bekötése nélkül, keresztmetszet: NYY 5x16  mm2</t>
  </si>
  <si>
    <t>71-002-055.6-0000000</t>
  </si>
  <si>
    <t>Műanyag szigetelésű energiaátviteli és irányítás-technikai kábel elhelyezése előre beépített tartószerkezetre, rögzítéssel, 4x50NAYY</t>
  </si>
  <si>
    <t>71-002-075.2.2-0000000</t>
  </si>
  <si>
    <t>Kábelcsatlakozás kialakítása bekötéssel, kábelsaru sajtolással, keresztmetszet: 50mm2</t>
  </si>
  <si>
    <t>71-002-073.3-0000000</t>
  </si>
  <si>
    <t>Műanyag szigetelésű energiaátviteli kábel szabadtéri kábelvégkiképzése hőre zsugorodó végelzáróval, keresztmetszet: 4x50mm NAYY</t>
  </si>
  <si>
    <t>Komplett világítási szerelvények; Fali kapcsolók elhelyezése, süllyesztve, 10A kétpólusú kapcsolók,  Niloé, fehér</t>
  </si>
  <si>
    <t>Komplett világítási szerelvények; Fali kapcsolók elhelyezése, süllyesztve, 10A kétáramkörös (csillár) kapcsolók,  Niloé, fehér</t>
  </si>
  <si>
    <t>Komplett világítási szerelvények; Fali kapcsolók elhelyezése, süllyesztve, 10A alternatív (váltó) kapcsolók,  Niloé, fehér</t>
  </si>
  <si>
    <t>Komplett világítási szerelvények; Csatlakozóaljzat elhelyezése, süllyesztve, 16A, földelt, egyes csatlakozóaljzat (2P+F),  Niloé, fehér</t>
  </si>
  <si>
    <t>47-005-001.11.2.1.1-0000000</t>
  </si>
  <si>
    <t>Komplett világítási szerelvények; Csatlakozóaljzat elhelyezése, előre elkészített tartószerkezetre, falon kívül, Plexo IP55, szürke, 230V címkével</t>
  </si>
  <si>
    <t>Áramköri elosztók elhelyezése falba süllyesztett kivitelben,  kalapsínes szerelőlappal, földsínnel, max. 80A-ig, IP 30  védettséggel (kismegszakítók, védőkapcsolók, távkapcsolók stb. számára), helyszínen összeszerelve, E1 jelű, tervlap szerint</t>
  </si>
  <si>
    <t>Tokozott elosztó- és kapcsolóberendezések elhelyezése ásott alappal, felszereléssel, bekötéssel, üzembehelyezéssel, lepróbálással, E0 jelű, tervlap szerint,  Hensel Mi tokozat szerelőkereten, fal mellé állítva</t>
  </si>
  <si>
    <t>Tokozott elosztó- és kapcsolóberendezések elhelyezése ásott alappal, felszereléssel, bekötéssel, üzembehelyezéssel, lepróbálással, ESz jelű  meglévő elosztóbrendezésen leágazás építés, helyszín szerint</t>
  </si>
  <si>
    <t>71-001-041.1.1-0000000</t>
  </si>
  <si>
    <t>Fém kábel és vezetékcsatorna elhelyezése, előre elkészített tartószerkezetre szerelve, idomdarabokkal, szélesség: 300 mm-ig, OBO RKSM 630, 60 x 300 mm komplett szerelés, kábelfelállás elosztó alatt, épület bevezetés, Eph-ba kötve</t>
  </si>
  <si>
    <t>Lámpatest elhelyezése előre elkészített tartószerkezetre, burával vagy védőkosárral, kompakt fénycsöves, vagy  fénycsöves  kivitelben, L01 jelű, homlokzati mozgásérzékelős, típusvéglegesítés építés alatti bemutatást követően</t>
  </si>
  <si>
    <t>Lámpatest elhelyezése előre elkészített tartószerkezetre, burával vagy védőkosárral, kompakt fénycsöves, vagy  fénycsöves  kivitelben, lámpahely kialakítás, L1 jelű, üzleti tevékenység, üzlettér éjszakai őrlámpa (10W), típusvéglegesítés építés alatti bemutatást követően</t>
  </si>
  <si>
    <t>Lámpatest elhelyezése előre elkészített tartószerkezetre, burával vagy védőkosárral, kompakt fénycsöves, vagy  fénycsöves  kivitelben, lámpahely kialakítás, L2 jelű, üzlettér általános világítás, típusvéglegesítés építés alatti bemutatást követően</t>
  </si>
  <si>
    <t>Lámpatest elhelyezése előre elkészített tartószerkezetre, burával vagy védőkosárral, kompakt fénycsöves, vagy  fénycsöves  kivitelben, lámpahely kialakítás, L3 jelű, polcok kiemelő fény, típusvéglegesítés építés alatti bemutatást követően</t>
  </si>
  <si>
    <t xml:space="preserve">Villámhárító levezető szerelése, előre elkészített tartószerkezetre, sodronyból, kör- vagy laposacélból, épületszerkezeten, átm. 10mm alu. </t>
  </si>
  <si>
    <t>Villám- és érintésvédelmi hálózat tartozékainak szerelése, felfogórúd szívócsúccsal, 1,0 m,  átm. 16mm alu, ékes csatlakozó kapoccsal 16 kg-os ékes csatlakozókapcsos beton lábazathoz, alátét lemezzel, tetőn</t>
  </si>
  <si>
    <t>Nem normázható tétel, közmű érintettségre építés alatti szakfelügyelet rendelése</t>
  </si>
  <si>
    <t>Nem normázható tétel, tápponti elosztó leágazás építés feltárása, fűzési, beállási hely többlete, meglévő üzemfenntartás építés alatt</t>
  </si>
  <si>
    <t>Nem normázható tétel, tápponti gyengeáramú csőakna feltárása, fűzési, beállási hely építése, többlete</t>
  </si>
  <si>
    <t>Gyengeáramú rendszer  építtetői helykijelölés alapján készült csövezési tervek alapadatai szerint vagyonvédelmi berendezés tervezése, szerelése, beüzemelése komplett berendezés beüzemeléssel, teljes  épület komplett egység.  Az ajánlattételi listában közölt műszaki tartalommal az építtető ajánlattételi időszakban történő véleményezését követően. MABISz engedélyes.</t>
  </si>
  <si>
    <t>Szigetelésmérés és jegyzőkönyv készítése</t>
  </si>
  <si>
    <t>Mesterséges világításmérés és jegyzőkönyv készítése</t>
  </si>
  <si>
    <t>Gyengeáramú rendszer  építtetői helykijelölés alapján készült csövezési tervek alapadatai szerint hangosítási központ, hangosítás tervezése, szerelése, beüzemelése komplett berendezés beüzemeléssel, teljes  épület komplett egység.  Az ajánlattételi listában közölt műszaki tartalommal az építtető ajánlattételi időszakban történő véleményezését követően. (CSAK ALAPCSÖVEZÉS)</t>
  </si>
  <si>
    <t>Gyengeáramú rendszer  építtetői helykijelölés alapján készült csövezési tervek alapadatai szerint áruvédelmi berendezés tervezése, szerelése, beüzemelése komplett berendezés beüzemeléssel, teljes  épület komplett egység.  Az ajánlattételi listában közölt műszaki tartalommal az építtető ajánlattételi időszakban történő véleményezését követően. (CSAK ALAPCSÖVEZÉS)</t>
  </si>
  <si>
    <t>Gyengeáramú rendszer  építtetői helykijelölés alapján készült csövezési tervek alapadatai szerint kameramegfigyelő berendezés tervezése, szerelése, beüzemelése komplett berendezés beüzemeléssel, teljes  épület komplett egység.  Az ajánlattételi listában közölt műszaki tartalommal az építtető ajánlattételi időszakban történő véleményezését követően. (CSAK ALAPCSÖVEZÉS)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</si>
</sst>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8"/>
      <color indexed="8"/>
      <name val="MS Sans Serif"/>
      <charset val="1"/>
    </font>
    <font>
      <sz val="8"/>
      <color indexed="8"/>
      <name val="Arial"/>
      <family val="2"/>
      <charset val="238"/>
    </font>
    <font>
      <b/>
      <sz val="8"/>
      <color indexed="8"/>
      <name val="Arial"/>
      <family val="2"/>
      <charset val="238"/>
    </font>
    <font>
      <sz val="8"/>
      <color indexed="8"/>
      <name val="Arial"/>
      <family val="2"/>
      <charset val="238"/>
    </font>
    <font>
      <b/>
      <sz val="8"/>
      <color indexed="8"/>
      <name val="Arial"/>
      <family val="2"/>
      <charset val="238"/>
    </font>
    <font>
      <sz val="8"/>
      <color indexed="8"/>
      <name val="MS Sans Serif"/>
      <family val="2"/>
      <charset val="238"/>
    </font>
    <font>
      <sz val="8"/>
      <color indexed="8"/>
      <name val="Arial"/>
      <family val="2"/>
      <charset val="238"/>
    </font>
    <font>
      <sz val="8"/>
      <color rgb="FF000000"/>
      <name val="Arial"/>
      <family val="2"/>
      <charset val="238"/>
    </font>
    <font>
      <sz val="8"/>
      <color theme="1"/>
      <name val="Arial"/>
      <family val="2"/>
      <charset val="238"/>
    </font>
  </fonts>
  <fills count="5">
    <fill>
      <patternFill patternType="none"/>
    </fill>
    <fill>
      <patternFill patternType="gray125"/>
    </fill>
    <fill>
      <patternFill patternType="solid">
        <fgColor indexed="9"/>
      </patternFill>
    </fill>
    <fill>
      <patternFill patternType="solid">
        <fgColor indexed="9"/>
        <bgColor indexed="8"/>
      </patternFill>
    </fill>
    <fill>
      <patternFill patternType="solid">
        <fgColor rgb="FFFFFFFF"/>
        <bgColor rgb="FF000000"/>
      </patternFill>
    </fill>
  </fills>
  <borders count="8">
    <border>
      <left/>
      <right/>
      <top/>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pplyNumberFormat="0" applyFill="0" applyBorder="0" applyAlignment="0" applyProtection="0"/>
  </cellStyleXfs>
  <cellXfs count="43">
    <xf numFmtId="0" fontId="0" fillId="0" borderId="1" xfId="0" applyBorder="1" applyAlignment="1">
      <alignment vertical="top" wrapText="1"/>
    </xf>
    <xf numFmtId="0" fontId="1" fillId="0" borderId="1" xfId="0" applyFont="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right" vertical="top" wrapText="1"/>
    </xf>
    <xf numFmtId="0" fontId="1" fillId="2" borderId="1" xfId="0" applyFont="1" applyFill="1" applyBorder="1" applyAlignment="1">
      <alignment horizontal="left" vertical="top" wrapText="1"/>
    </xf>
    <xf numFmtId="2" fontId="1" fillId="2" borderId="1" xfId="0" applyNumberFormat="1" applyFont="1" applyFill="1" applyBorder="1" applyAlignment="1">
      <alignment horizontal="righ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4"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2" fontId="3" fillId="3" borderId="5" xfId="0" applyNumberFormat="1" applyFont="1" applyFill="1" applyBorder="1" applyAlignment="1">
      <alignment horizontal="righ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2" fontId="3" fillId="3" borderId="3" xfId="0" applyNumberFormat="1" applyFont="1" applyFill="1" applyBorder="1" applyAlignment="1">
      <alignment horizontal="righ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2" fontId="6" fillId="3" borderId="3" xfId="0" applyNumberFormat="1" applyFont="1" applyFill="1" applyBorder="1" applyAlignment="1">
      <alignment horizontal="righ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2" fontId="6" fillId="3" borderId="5" xfId="0" applyNumberFormat="1" applyFont="1" applyFill="1" applyBorder="1" applyAlignment="1">
      <alignment horizontal="righ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2" fontId="7" fillId="4" borderId="7" xfId="0" applyNumberFormat="1" applyFont="1" applyFill="1" applyBorder="1" applyAlignment="1">
      <alignment horizontal="right" vertical="top" wrapText="1"/>
    </xf>
    <xf numFmtId="0" fontId="1" fillId="3" borderId="5" xfId="0" applyFont="1" applyFill="1" applyBorder="1" applyAlignment="1">
      <alignment horizontal="left" vertical="top" wrapText="1"/>
    </xf>
    <xf numFmtId="0" fontId="1" fillId="3" borderId="3" xfId="0" applyFont="1" applyFill="1" applyBorder="1" applyAlignment="1">
      <alignment horizontal="left" vertical="top" wrapText="1"/>
    </xf>
    <xf numFmtId="3" fontId="1" fillId="0" borderId="1" xfId="0" applyNumberFormat="1" applyFont="1" applyBorder="1" applyAlignment="1">
      <alignment vertical="top" wrapText="1"/>
    </xf>
    <xf numFmtId="3" fontId="2" fillId="2" borderId="1" xfId="0" applyNumberFormat="1" applyFont="1" applyFill="1" applyBorder="1" applyAlignment="1">
      <alignment horizontal="right" vertical="top" wrapText="1"/>
    </xf>
    <xf numFmtId="3" fontId="1" fillId="2" borderId="1" xfId="0" applyNumberFormat="1" applyFont="1" applyFill="1" applyBorder="1" applyAlignment="1">
      <alignment horizontal="right" vertical="top" wrapText="1"/>
    </xf>
    <xf numFmtId="3" fontId="1" fillId="2" borderId="1" xfId="0" applyNumberFormat="1" applyFont="1" applyFill="1" applyBorder="1" applyAlignment="1">
      <alignment horizontal="right" vertical="top"/>
    </xf>
    <xf numFmtId="3" fontId="3" fillId="0" borderId="3" xfId="0" applyNumberFormat="1" applyFont="1" applyBorder="1" applyAlignment="1">
      <alignment vertical="top" wrapText="1"/>
    </xf>
    <xf numFmtId="3" fontId="5" fillId="0" borderId="3" xfId="0" applyNumberFormat="1" applyFont="1" applyBorder="1" applyAlignment="1">
      <alignment vertical="top" wrapText="1"/>
    </xf>
    <xf numFmtId="3" fontId="3" fillId="3" borderId="5" xfId="0" applyNumberFormat="1" applyFont="1" applyFill="1" applyBorder="1" applyAlignment="1">
      <alignment horizontal="right" vertical="top" wrapText="1"/>
    </xf>
    <xf numFmtId="3" fontId="3" fillId="3" borderId="5" xfId="0" applyNumberFormat="1" applyFont="1" applyFill="1" applyBorder="1" applyAlignment="1">
      <alignment horizontal="right" vertical="top"/>
    </xf>
    <xf numFmtId="3" fontId="3" fillId="3" borderId="3" xfId="0" applyNumberFormat="1" applyFont="1" applyFill="1" applyBorder="1" applyAlignment="1">
      <alignment horizontal="right" vertical="top" wrapText="1"/>
    </xf>
    <xf numFmtId="3" fontId="6" fillId="3" borderId="3" xfId="0" applyNumberFormat="1" applyFont="1" applyFill="1" applyBorder="1" applyAlignment="1">
      <alignment horizontal="right" vertical="top" wrapText="1"/>
    </xf>
    <xf numFmtId="3" fontId="6" fillId="3" borderId="5" xfId="0" applyNumberFormat="1" applyFont="1" applyFill="1" applyBorder="1" applyAlignment="1">
      <alignment horizontal="right" vertical="top" wrapText="1"/>
    </xf>
    <xf numFmtId="3" fontId="7" fillId="4" borderId="7" xfId="0" applyNumberFormat="1" applyFont="1" applyFill="1" applyBorder="1" applyAlignment="1">
      <alignment horizontal="right" vertical="top" wrapText="1"/>
    </xf>
    <xf numFmtId="3" fontId="0" fillId="0" borderId="1" xfId="0" applyNumberFormat="1" applyBorder="1" applyAlignment="1">
      <alignment vertical="top" wrapText="1"/>
    </xf>
    <xf numFmtId="3" fontId="2" fillId="0" borderId="1" xfId="0" applyNumberFormat="1" applyFont="1" applyBorder="1" applyAlignment="1">
      <alignment vertical="top" wrapText="1"/>
    </xf>
    <xf numFmtId="3" fontId="3" fillId="0" borderId="5" xfId="0" applyNumberFormat="1" applyFont="1" applyFill="1" applyBorder="1" applyAlignment="1">
      <alignment horizontal="right" vertical="top" wrapText="1"/>
    </xf>
    <xf numFmtId="3" fontId="7" fillId="0" borderId="7" xfId="0" applyNumberFormat="1" applyFont="1" applyFill="1" applyBorder="1" applyAlignment="1">
      <alignment horizontal="right" vertical="top" wrapText="1"/>
    </xf>
    <xf numFmtId="0" fontId="8" fillId="4" borderId="7" xfId="0" applyFont="1" applyFill="1" applyBorder="1" applyAlignment="1">
      <alignment horizontal="left" vertical="top" wrapText="1"/>
    </xf>
  </cellXfs>
  <cellStyles count="1">
    <cellStyle name="Normá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view="pageBreakPreview" zoomScaleNormal="100" zoomScaleSheetLayoutView="100" workbookViewId="0">
      <selection activeCell="C93" sqref="C93"/>
    </sheetView>
  </sheetViews>
  <sheetFormatPr defaultRowHeight="10.5" x14ac:dyDescent="0.15"/>
  <cols>
    <col min="1" max="1" width="4" customWidth="1"/>
    <col min="2" max="2" width="15" customWidth="1"/>
    <col min="3" max="3" width="36" customWidth="1"/>
    <col min="4" max="5" width="9" customWidth="1"/>
    <col min="6" max="9" width="10" style="38" customWidth="1"/>
  </cols>
  <sheetData>
    <row r="1" spans="1:9" ht="11.25" x14ac:dyDescent="0.15">
      <c r="A1" s="1"/>
      <c r="B1" s="1"/>
      <c r="C1" s="2" t="s">
        <v>0</v>
      </c>
      <c r="D1" s="1"/>
      <c r="E1" s="1"/>
      <c r="F1" s="26"/>
      <c r="G1" s="26"/>
      <c r="H1" s="26"/>
      <c r="I1" s="26"/>
    </row>
    <row r="2" spans="1:9" ht="33.75" x14ac:dyDescent="0.15">
      <c r="A2" s="2" t="s">
        <v>1</v>
      </c>
      <c r="B2" s="2" t="s">
        <v>2</v>
      </c>
      <c r="C2" s="2" t="s">
        <v>3</v>
      </c>
      <c r="D2" s="3" t="s">
        <v>4</v>
      </c>
      <c r="E2" s="2" t="s">
        <v>5</v>
      </c>
      <c r="F2" s="27" t="s">
        <v>6</v>
      </c>
      <c r="G2" s="27" t="s">
        <v>7</v>
      </c>
      <c r="H2" s="27" t="s">
        <v>8</v>
      </c>
      <c r="I2" s="27" t="s">
        <v>9</v>
      </c>
    </row>
    <row r="3" spans="1:9" ht="67.5" customHeight="1" x14ac:dyDescent="0.15">
      <c r="A3" s="4" t="s">
        <v>10</v>
      </c>
      <c r="B3" s="4" t="s">
        <v>11</v>
      </c>
      <c r="C3" s="4" t="s">
        <v>12</v>
      </c>
      <c r="D3" s="5">
        <v>1</v>
      </c>
      <c r="E3" s="4" t="s">
        <v>13</v>
      </c>
      <c r="F3" s="28"/>
      <c r="G3" s="28"/>
      <c r="H3" s="29">
        <f>D3*F3</f>
        <v>0</v>
      </c>
      <c r="I3" s="29">
        <f>D3*G3</f>
        <v>0</v>
      </c>
    </row>
    <row r="4" spans="1:9" ht="11.25" x14ac:dyDescent="0.15">
      <c r="A4" s="6"/>
      <c r="B4" s="7"/>
      <c r="C4" s="8" t="s">
        <v>14</v>
      </c>
      <c r="D4" s="7"/>
      <c r="E4" s="7"/>
      <c r="F4" s="30"/>
      <c r="G4" s="30"/>
      <c r="H4" s="30"/>
      <c r="I4" s="31"/>
    </row>
    <row r="5" spans="1:9" ht="56.25" x14ac:dyDescent="0.15">
      <c r="A5" s="9">
        <v>2</v>
      </c>
      <c r="B5" s="10" t="s">
        <v>15</v>
      </c>
      <c r="C5" s="10" t="s">
        <v>16</v>
      </c>
      <c r="D5" s="11">
        <v>14.8</v>
      </c>
      <c r="E5" s="10" t="s">
        <v>17</v>
      </c>
      <c r="F5" s="32"/>
      <c r="G5" s="32"/>
      <c r="H5" s="33">
        <v>0</v>
      </c>
      <c r="I5" s="29">
        <f>D5*G5</f>
        <v>0</v>
      </c>
    </row>
    <row r="6" spans="1:9" ht="22.5" x14ac:dyDescent="0.15">
      <c r="A6" s="1"/>
      <c r="B6" s="1"/>
      <c r="C6" s="2" t="s">
        <v>18</v>
      </c>
      <c r="D6" s="1"/>
      <c r="E6" s="1"/>
      <c r="F6" s="26"/>
      <c r="G6" s="26"/>
      <c r="H6" s="26"/>
      <c r="I6" s="26"/>
    </row>
    <row r="7" spans="1:9" ht="33.75" x14ac:dyDescent="0.15">
      <c r="A7" s="4">
        <v>3</v>
      </c>
      <c r="B7" s="4" t="s">
        <v>19</v>
      </c>
      <c r="C7" s="4" t="s">
        <v>103</v>
      </c>
      <c r="D7" s="5">
        <v>56</v>
      </c>
      <c r="E7" s="4" t="s">
        <v>20</v>
      </c>
      <c r="F7" s="28"/>
      <c r="G7" s="28"/>
      <c r="H7" s="29">
        <f>D7*F7</f>
        <v>0</v>
      </c>
      <c r="I7" s="29">
        <f>D7*G7</f>
        <v>0</v>
      </c>
    </row>
    <row r="8" spans="1:9" ht="33.75" x14ac:dyDescent="0.15">
      <c r="A8" s="4">
        <v>4</v>
      </c>
      <c r="B8" s="4" t="s">
        <v>21</v>
      </c>
      <c r="C8" s="4" t="s">
        <v>127</v>
      </c>
      <c r="D8" s="5">
        <v>3</v>
      </c>
      <c r="E8" s="4" t="s">
        <v>20</v>
      </c>
      <c r="F8" s="28"/>
      <c r="G8" s="28"/>
      <c r="H8" s="29">
        <f>D8*F8</f>
        <v>0</v>
      </c>
      <c r="I8" s="29">
        <f>D8*G8</f>
        <v>0</v>
      </c>
    </row>
    <row r="9" spans="1:9" ht="45" x14ac:dyDescent="0.15">
      <c r="A9" s="4">
        <v>5</v>
      </c>
      <c r="B9" s="4" t="s">
        <v>22</v>
      </c>
      <c r="C9" s="4" t="s">
        <v>113</v>
      </c>
      <c r="D9" s="5">
        <v>1</v>
      </c>
      <c r="E9" s="4" t="s">
        <v>20</v>
      </c>
      <c r="F9" s="28"/>
      <c r="G9" s="28"/>
      <c r="H9" s="29">
        <f>D9*F9</f>
        <v>0</v>
      </c>
      <c r="I9" s="29">
        <f>D9*G9</f>
        <v>0</v>
      </c>
    </row>
    <row r="10" spans="1:9" ht="33.75" x14ac:dyDescent="0.15">
      <c r="A10" s="12">
        <v>6</v>
      </c>
      <c r="B10" s="13" t="s">
        <v>23</v>
      </c>
      <c r="C10" s="13" t="s">
        <v>24</v>
      </c>
      <c r="D10" s="14">
        <v>23</v>
      </c>
      <c r="E10" s="13" t="s">
        <v>20</v>
      </c>
      <c r="F10" s="34"/>
      <c r="G10" s="34"/>
      <c r="H10" s="29">
        <f t="shared" ref="H10:H13" si="0">D10*F10</f>
        <v>0</v>
      </c>
      <c r="I10" s="29">
        <f t="shared" ref="I10:I13" si="1">D10*G10</f>
        <v>0</v>
      </c>
    </row>
    <row r="11" spans="1:9" ht="33.75" x14ac:dyDescent="0.15">
      <c r="A11" s="9">
        <v>7</v>
      </c>
      <c r="B11" s="10" t="s">
        <v>25</v>
      </c>
      <c r="C11" s="10" t="s">
        <v>26</v>
      </c>
      <c r="D11" s="11">
        <v>4</v>
      </c>
      <c r="E11" s="10" t="s">
        <v>20</v>
      </c>
      <c r="F11" s="32"/>
      <c r="G11" s="32"/>
      <c r="H11" s="29">
        <f t="shared" si="0"/>
        <v>0</v>
      </c>
      <c r="I11" s="29">
        <f t="shared" si="1"/>
        <v>0</v>
      </c>
    </row>
    <row r="12" spans="1:9" ht="33.75" x14ac:dyDescent="0.15">
      <c r="A12" s="9">
        <v>8</v>
      </c>
      <c r="B12" s="10" t="s">
        <v>27</v>
      </c>
      <c r="C12" s="10" t="s">
        <v>28</v>
      </c>
      <c r="D12" s="11">
        <v>4</v>
      </c>
      <c r="E12" s="24" t="s">
        <v>20</v>
      </c>
      <c r="F12" s="32"/>
      <c r="G12" s="32"/>
      <c r="H12" s="29">
        <f t="shared" si="0"/>
        <v>0</v>
      </c>
      <c r="I12" s="29">
        <f t="shared" si="1"/>
        <v>0</v>
      </c>
    </row>
    <row r="13" spans="1:9" ht="33.75" x14ac:dyDescent="0.15">
      <c r="A13" s="9">
        <v>9</v>
      </c>
      <c r="B13" s="10" t="s">
        <v>29</v>
      </c>
      <c r="C13" s="10" t="s">
        <v>30</v>
      </c>
      <c r="D13" s="11">
        <v>2</v>
      </c>
      <c r="E13" s="10" t="s">
        <v>20</v>
      </c>
      <c r="F13" s="32"/>
      <c r="G13" s="32"/>
      <c r="H13" s="29">
        <f t="shared" si="0"/>
        <v>0</v>
      </c>
      <c r="I13" s="29">
        <f t="shared" si="1"/>
        <v>0</v>
      </c>
    </row>
    <row r="14" spans="1:9" ht="22.5" x14ac:dyDescent="0.15">
      <c r="A14" s="6"/>
      <c r="B14" s="7"/>
      <c r="C14" s="8" t="s">
        <v>31</v>
      </c>
      <c r="D14" s="7"/>
      <c r="E14" s="7"/>
      <c r="F14" s="30"/>
      <c r="G14" s="30"/>
      <c r="H14" s="30"/>
      <c r="I14" s="30"/>
    </row>
    <row r="15" spans="1:9" ht="45" x14ac:dyDescent="0.15">
      <c r="A15" s="12">
        <v>10</v>
      </c>
      <c r="B15" s="13" t="s">
        <v>33</v>
      </c>
      <c r="C15" s="25" t="s">
        <v>128</v>
      </c>
      <c r="D15" s="14">
        <v>42</v>
      </c>
      <c r="E15" s="13" t="s">
        <v>32</v>
      </c>
      <c r="F15" s="34"/>
      <c r="G15" s="34"/>
      <c r="H15" s="29">
        <f t="shared" ref="H15" si="2">D15*F15</f>
        <v>0</v>
      </c>
      <c r="I15" s="29">
        <f t="shared" ref="I15" si="3">D15*G15</f>
        <v>0</v>
      </c>
    </row>
    <row r="16" spans="1:9" ht="45" x14ac:dyDescent="0.15">
      <c r="A16" s="12">
        <v>11</v>
      </c>
      <c r="B16" s="13" t="s">
        <v>33</v>
      </c>
      <c r="C16" s="25" t="s">
        <v>129</v>
      </c>
      <c r="D16" s="14">
        <v>6</v>
      </c>
      <c r="E16" s="13" t="s">
        <v>32</v>
      </c>
      <c r="F16" s="34"/>
      <c r="G16" s="34"/>
      <c r="H16" s="29">
        <f t="shared" ref="H16:H22" si="4">D16*F16</f>
        <v>0</v>
      </c>
      <c r="I16" s="29">
        <f t="shared" ref="I16:I22" si="5">D16*G16</f>
        <v>0</v>
      </c>
    </row>
    <row r="17" spans="1:9" ht="45" x14ac:dyDescent="0.15">
      <c r="A17" s="12">
        <v>12</v>
      </c>
      <c r="B17" s="13" t="s">
        <v>33</v>
      </c>
      <c r="C17" s="25" t="s">
        <v>130</v>
      </c>
      <c r="D17" s="14">
        <v>35</v>
      </c>
      <c r="E17" s="13" t="s">
        <v>32</v>
      </c>
      <c r="F17" s="34"/>
      <c r="G17" s="34"/>
      <c r="H17" s="29">
        <f t="shared" si="4"/>
        <v>0</v>
      </c>
      <c r="I17" s="29">
        <f t="shared" si="5"/>
        <v>0</v>
      </c>
    </row>
    <row r="18" spans="1:9" ht="45" x14ac:dyDescent="0.15">
      <c r="A18" s="12">
        <v>13</v>
      </c>
      <c r="B18" s="13" t="s">
        <v>33</v>
      </c>
      <c r="C18" s="25" t="s">
        <v>125</v>
      </c>
      <c r="D18" s="14">
        <v>2</v>
      </c>
      <c r="E18" s="13" t="s">
        <v>32</v>
      </c>
      <c r="F18" s="34"/>
      <c r="G18" s="34"/>
      <c r="H18" s="29">
        <f t="shared" si="4"/>
        <v>0</v>
      </c>
      <c r="I18" s="29">
        <f t="shared" si="5"/>
        <v>0</v>
      </c>
    </row>
    <row r="19" spans="1:9" ht="45" x14ac:dyDescent="0.15">
      <c r="A19" s="9">
        <v>14</v>
      </c>
      <c r="B19" s="10" t="s">
        <v>35</v>
      </c>
      <c r="C19" s="24" t="s">
        <v>119</v>
      </c>
      <c r="D19" s="11">
        <v>65</v>
      </c>
      <c r="E19" s="10" t="s">
        <v>32</v>
      </c>
      <c r="F19" s="32"/>
      <c r="G19" s="32"/>
      <c r="H19" s="29">
        <f t="shared" si="4"/>
        <v>0</v>
      </c>
      <c r="I19" s="29">
        <f t="shared" si="5"/>
        <v>0</v>
      </c>
    </row>
    <row r="20" spans="1:9" ht="45" x14ac:dyDescent="0.15">
      <c r="A20" s="9">
        <v>15</v>
      </c>
      <c r="B20" s="10" t="s">
        <v>35</v>
      </c>
      <c r="C20" s="24" t="s">
        <v>34</v>
      </c>
      <c r="D20" s="11">
        <v>45</v>
      </c>
      <c r="E20" s="10" t="s">
        <v>32</v>
      </c>
      <c r="F20" s="32"/>
      <c r="G20" s="32"/>
      <c r="H20" s="29">
        <f t="shared" si="4"/>
        <v>0</v>
      </c>
      <c r="I20" s="29">
        <f t="shared" si="5"/>
        <v>0</v>
      </c>
    </row>
    <row r="21" spans="1:9" ht="45" x14ac:dyDescent="0.15">
      <c r="A21" s="9">
        <v>16</v>
      </c>
      <c r="B21" s="10" t="s">
        <v>37</v>
      </c>
      <c r="C21" s="24" t="s">
        <v>36</v>
      </c>
      <c r="D21" s="11">
        <v>15</v>
      </c>
      <c r="E21" s="10" t="s">
        <v>32</v>
      </c>
      <c r="F21" s="32"/>
      <c r="G21" s="32"/>
      <c r="H21" s="29">
        <f t="shared" si="4"/>
        <v>0</v>
      </c>
      <c r="I21" s="29">
        <f t="shared" si="5"/>
        <v>0</v>
      </c>
    </row>
    <row r="22" spans="1:9" ht="45" x14ac:dyDescent="0.15">
      <c r="A22" s="9">
        <v>17</v>
      </c>
      <c r="B22" s="24" t="s">
        <v>100</v>
      </c>
      <c r="C22" s="24" t="s">
        <v>116</v>
      </c>
      <c r="D22" s="11">
        <v>1</v>
      </c>
      <c r="E22" s="24" t="s">
        <v>13</v>
      </c>
      <c r="F22" s="40"/>
      <c r="G22" s="32"/>
      <c r="H22" s="29">
        <f t="shared" si="4"/>
        <v>0</v>
      </c>
      <c r="I22" s="29">
        <f t="shared" si="5"/>
        <v>0</v>
      </c>
    </row>
    <row r="23" spans="1:9" ht="22.5" x14ac:dyDescent="0.15">
      <c r="A23" s="1">
        <v>18</v>
      </c>
      <c r="B23" s="1"/>
      <c r="C23" s="2" t="s">
        <v>38</v>
      </c>
      <c r="D23" s="1"/>
      <c r="E23" s="1"/>
      <c r="F23" s="26"/>
      <c r="G23" s="26"/>
      <c r="H23" s="26"/>
      <c r="I23" s="26"/>
    </row>
    <row r="24" spans="1:9" ht="67.5" x14ac:dyDescent="0.15">
      <c r="A24" s="15">
        <v>19</v>
      </c>
      <c r="B24" s="16" t="s">
        <v>39</v>
      </c>
      <c r="C24" s="16" t="s">
        <v>40</v>
      </c>
      <c r="D24" s="17">
        <v>80</v>
      </c>
      <c r="E24" s="16" t="s">
        <v>32</v>
      </c>
      <c r="F24" s="35"/>
      <c r="G24" s="35"/>
      <c r="H24" s="29">
        <f t="shared" ref="H24" si="6">D24*F24</f>
        <v>0</v>
      </c>
      <c r="I24" s="29">
        <f t="shared" ref="I24" si="7">D24*G24</f>
        <v>0</v>
      </c>
    </row>
    <row r="25" spans="1:9" ht="67.5" x14ac:dyDescent="0.15">
      <c r="A25" s="18">
        <v>20</v>
      </c>
      <c r="B25" s="19" t="s">
        <v>41</v>
      </c>
      <c r="C25" s="19" t="s">
        <v>42</v>
      </c>
      <c r="D25" s="20">
        <v>50</v>
      </c>
      <c r="E25" s="19" t="s">
        <v>32</v>
      </c>
      <c r="F25" s="36"/>
      <c r="G25" s="36"/>
      <c r="H25" s="29">
        <f t="shared" ref="H25:H88" si="8">D25*F25</f>
        <v>0</v>
      </c>
      <c r="I25" s="29">
        <f t="shared" ref="I25:I88" si="9">D25*G25</f>
        <v>0</v>
      </c>
    </row>
    <row r="26" spans="1:9" ht="67.5" x14ac:dyDescent="0.15">
      <c r="A26" s="18">
        <v>21</v>
      </c>
      <c r="B26" s="19" t="s">
        <v>41</v>
      </c>
      <c r="C26" s="19" t="s">
        <v>43</v>
      </c>
      <c r="D26" s="20">
        <v>15</v>
      </c>
      <c r="E26" s="19" t="s">
        <v>32</v>
      </c>
      <c r="F26" s="36"/>
      <c r="G26" s="36"/>
      <c r="H26" s="29">
        <f t="shared" si="8"/>
        <v>0</v>
      </c>
      <c r="I26" s="29">
        <f t="shared" si="9"/>
        <v>0</v>
      </c>
    </row>
    <row r="27" spans="1:9" ht="67.5" x14ac:dyDescent="0.15">
      <c r="A27" s="18">
        <v>22</v>
      </c>
      <c r="B27" s="19" t="s">
        <v>44</v>
      </c>
      <c r="C27" s="19" t="s">
        <v>45</v>
      </c>
      <c r="D27" s="20">
        <v>10</v>
      </c>
      <c r="E27" s="19" t="s">
        <v>32</v>
      </c>
      <c r="F27" s="36"/>
      <c r="G27" s="36"/>
      <c r="H27" s="29">
        <f t="shared" si="8"/>
        <v>0</v>
      </c>
      <c r="I27" s="29">
        <f t="shared" si="9"/>
        <v>0</v>
      </c>
    </row>
    <row r="28" spans="1:9" ht="57" customHeight="1" x14ac:dyDescent="0.15">
      <c r="A28" s="4">
        <v>23</v>
      </c>
      <c r="B28" s="4" t="s">
        <v>46</v>
      </c>
      <c r="C28" s="4" t="s">
        <v>47</v>
      </c>
      <c r="D28" s="5">
        <v>15</v>
      </c>
      <c r="E28" s="4" t="s">
        <v>32</v>
      </c>
      <c r="F28" s="28"/>
      <c r="G28" s="28"/>
      <c r="H28" s="29">
        <f t="shared" si="8"/>
        <v>0</v>
      </c>
      <c r="I28" s="29">
        <f t="shared" si="9"/>
        <v>0</v>
      </c>
    </row>
    <row r="29" spans="1:9" ht="58.5" customHeight="1" x14ac:dyDescent="0.15">
      <c r="A29" s="4">
        <v>24</v>
      </c>
      <c r="B29" s="4" t="s">
        <v>46</v>
      </c>
      <c r="C29" s="4" t="s">
        <v>48</v>
      </c>
      <c r="D29" s="5">
        <v>5</v>
      </c>
      <c r="E29" s="4" t="s">
        <v>32</v>
      </c>
      <c r="F29" s="28"/>
      <c r="G29" s="28"/>
      <c r="H29" s="29">
        <f t="shared" si="8"/>
        <v>0</v>
      </c>
      <c r="I29" s="29">
        <f t="shared" si="9"/>
        <v>0</v>
      </c>
    </row>
    <row r="30" spans="1:9" ht="56.25" customHeight="1" x14ac:dyDescent="0.15">
      <c r="A30" s="4">
        <v>25</v>
      </c>
      <c r="B30" s="4" t="s">
        <v>46</v>
      </c>
      <c r="C30" s="4" t="s">
        <v>49</v>
      </c>
      <c r="D30" s="5">
        <v>5</v>
      </c>
      <c r="E30" s="4" t="s">
        <v>32</v>
      </c>
      <c r="F30" s="28"/>
      <c r="G30" s="28"/>
      <c r="H30" s="29">
        <f t="shared" si="8"/>
        <v>0</v>
      </c>
      <c r="I30" s="29">
        <f t="shared" si="9"/>
        <v>0</v>
      </c>
    </row>
    <row r="31" spans="1:9" ht="56.25" customHeight="1" x14ac:dyDescent="0.15">
      <c r="A31" s="4">
        <v>26</v>
      </c>
      <c r="B31" s="4" t="s">
        <v>46</v>
      </c>
      <c r="C31" s="4" t="s">
        <v>50</v>
      </c>
      <c r="D31" s="5">
        <v>5</v>
      </c>
      <c r="E31" s="4" t="s">
        <v>32</v>
      </c>
      <c r="F31" s="28"/>
      <c r="G31" s="28"/>
      <c r="H31" s="29">
        <f t="shared" si="8"/>
        <v>0</v>
      </c>
      <c r="I31" s="29">
        <f t="shared" si="9"/>
        <v>0</v>
      </c>
    </row>
    <row r="32" spans="1:9" ht="22.5" x14ac:dyDescent="0.15">
      <c r="A32" s="4">
        <v>27</v>
      </c>
      <c r="B32" s="4" t="s">
        <v>51</v>
      </c>
      <c r="C32" s="4" t="s">
        <v>52</v>
      </c>
      <c r="D32" s="5">
        <v>4</v>
      </c>
      <c r="E32" s="4" t="s">
        <v>20</v>
      </c>
      <c r="F32" s="28"/>
      <c r="G32" s="28"/>
      <c r="H32" s="29">
        <f t="shared" si="8"/>
        <v>0</v>
      </c>
      <c r="I32" s="29">
        <f t="shared" si="9"/>
        <v>0</v>
      </c>
    </row>
    <row r="33" spans="1:9" ht="45" x14ac:dyDescent="0.15">
      <c r="A33" s="15">
        <v>28</v>
      </c>
      <c r="B33" s="16" t="s">
        <v>53</v>
      </c>
      <c r="C33" s="25" t="s">
        <v>131</v>
      </c>
      <c r="D33" s="17">
        <v>15</v>
      </c>
      <c r="E33" s="16" t="s">
        <v>20</v>
      </c>
      <c r="F33" s="35"/>
      <c r="G33" s="35"/>
      <c r="H33" s="29">
        <f t="shared" si="8"/>
        <v>0</v>
      </c>
      <c r="I33" s="29">
        <f t="shared" si="9"/>
        <v>0</v>
      </c>
    </row>
    <row r="34" spans="1:9" ht="45" x14ac:dyDescent="0.15">
      <c r="A34" s="15">
        <v>29</v>
      </c>
      <c r="B34" s="16" t="s">
        <v>53</v>
      </c>
      <c r="C34" s="25" t="s">
        <v>132</v>
      </c>
      <c r="D34" s="17">
        <v>15</v>
      </c>
      <c r="E34" s="16" t="s">
        <v>20</v>
      </c>
      <c r="F34" s="35"/>
      <c r="G34" s="35"/>
      <c r="H34" s="29">
        <f t="shared" si="8"/>
        <v>0</v>
      </c>
      <c r="I34" s="29">
        <f t="shared" si="9"/>
        <v>0</v>
      </c>
    </row>
    <row r="35" spans="1:9" ht="45" x14ac:dyDescent="0.15">
      <c r="A35" s="18">
        <v>30</v>
      </c>
      <c r="B35" s="19" t="s">
        <v>54</v>
      </c>
      <c r="C35" s="24" t="s">
        <v>133</v>
      </c>
      <c r="D35" s="20">
        <v>4</v>
      </c>
      <c r="E35" s="19" t="s">
        <v>20</v>
      </c>
      <c r="F35" s="36"/>
      <c r="G35" s="36"/>
      <c r="H35" s="29">
        <f t="shared" si="8"/>
        <v>0</v>
      </c>
      <c r="I35" s="29">
        <f t="shared" si="9"/>
        <v>0</v>
      </c>
    </row>
    <row r="36" spans="1:9" ht="45" x14ac:dyDescent="0.15">
      <c r="A36" s="18">
        <v>31</v>
      </c>
      <c r="B36" s="19" t="s">
        <v>54</v>
      </c>
      <c r="C36" s="24" t="s">
        <v>134</v>
      </c>
      <c r="D36" s="20">
        <v>4</v>
      </c>
      <c r="E36" s="19" t="s">
        <v>20</v>
      </c>
      <c r="F36" s="36"/>
      <c r="G36" s="36"/>
      <c r="H36" s="29">
        <f t="shared" si="8"/>
        <v>0</v>
      </c>
      <c r="I36" s="29">
        <f t="shared" si="9"/>
        <v>0</v>
      </c>
    </row>
    <row r="37" spans="1:9" ht="45" x14ac:dyDescent="0.15">
      <c r="A37" s="18">
        <v>32</v>
      </c>
      <c r="B37" s="19" t="s">
        <v>54</v>
      </c>
      <c r="C37" s="24" t="s">
        <v>135</v>
      </c>
      <c r="D37" s="20">
        <v>2</v>
      </c>
      <c r="E37" s="19" t="s">
        <v>20</v>
      </c>
      <c r="F37" s="36"/>
      <c r="G37" s="36"/>
      <c r="H37" s="29">
        <f t="shared" si="8"/>
        <v>0</v>
      </c>
      <c r="I37" s="29">
        <f t="shared" si="9"/>
        <v>0</v>
      </c>
    </row>
    <row r="38" spans="1:9" ht="45" x14ac:dyDescent="0.15">
      <c r="A38" s="18">
        <v>33</v>
      </c>
      <c r="B38" s="19" t="s">
        <v>54</v>
      </c>
      <c r="C38" s="24" t="s">
        <v>136</v>
      </c>
      <c r="D38" s="20">
        <v>7</v>
      </c>
      <c r="E38" s="19" t="s">
        <v>20</v>
      </c>
      <c r="F38" s="36"/>
      <c r="G38" s="36"/>
      <c r="H38" s="29">
        <f t="shared" si="8"/>
        <v>0</v>
      </c>
      <c r="I38" s="29">
        <f t="shared" si="9"/>
        <v>0</v>
      </c>
    </row>
    <row r="39" spans="1:9" ht="70.5" customHeight="1" x14ac:dyDescent="0.15">
      <c r="A39" s="21">
        <v>34</v>
      </c>
      <c r="B39" s="22" t="s">
        <v>155</v>
      </c>
      <c r="C39" s="22" t="s">
        <v>156</v>
      </c>
      <c r="D39" s="23">
        <v>2</v>
      </c>
      <c r="E39" s="22" t="s">
        <v>32</v>
      </c>
      <c r="F39" s="37"/>
      <c r="G39" s="37"/>
      <c r="H39" s="29">
        <f t="shared" si="8"/>
        <v>0</v>
      </c>
      <c r="I39" s="29">
        <f t="shared" si="9"/>
        <v>0</v>
      </c>
    </row>
    <row r="40" spans="1:9" ht="79.5" customHeight="1" x14ac:dyDescent="0.15">
      <c r="A40" s="4">
        <v>35</v>
      </c>
      <c r="B40" s="4" t="s">
        <v>55</v>
      </c>
      <c r="C40" s="4" t="s">
        <v>56</v>
      </c>
      <c r="D40" s="5">
        <v>60</v>
      </c>
      <c r="E40" s="4" t="s">
        <v>32</v>
      </c>
      <c r="F40" s="28"/>
      <c r="G40" s="28"/>
      <c r="H40" s="29">
        <f t="shared" si="8"/>
        <v>0</v>
      </c>
      <c r="I40" s="29">
        <f t="shared" si="9"/>
        <v>0</v>
      </c>
    </row>
    <row r="41" spans="1:9" ht="78" customHeight="1" x14ac:dyDescent="0.15">
      <c r="A41" s="4">
        <v>36</v>
      </c>
      <c r="B41" s="4" t="s">
        <v>55</v>
      </c>
      <c r="C41" s="4" t="s">
        <v>57</v>
      </c>
      <c r="D41" s="5">
        <v>45</v>
      </c>
      <c r="E41" s="4" t="s">
        <v>32</v>
      </c>
      <c r="F41" s="28"/>
      <c r="G41" s="28"/>
      <c r="H41" s="29">
        <f t="shared" si="8"/>
        <v>0</v>
      </c>
      <c r="I41" s="29">
        <f t="shared" si="9"/>
        <v>0</v>
      </c>
    </row>
    <row r="42" spans="1:9" ht="78.75" x14ac:dyDescent="0.15">
      <c r="A42" s="4">
        <v>37</v>
      </c>
      <c r="B42" s="4" t="s">
        <v>58</v>
      </c>
      <c r="C42" s="4" t="s">
        <v>59</v>
      </c>
      <c r="D42" s="5">
        <v>35</v>
      </c>
      <c r="E42" s="4" t="s">
        <v>32</v>
      </c>
      <c r="F42" s="28"/>
      <c r="G42" s="28"/>
      <c r="H42" s="29">
        <f t="shared" si="8"/>
        <v>0</v>
      </c>
      <c r="I42" s="29">
        <f t="shared" si="9"/>
        <v>0</v>
      </c>
    </row>
    <row r="43" spans="1:9" ht="78" customHeight="1" x14ac:dyDescent="0.15">
      <c r="A43" s="4">
        <v>38</v>
      </c>
      <c r="B43" s="4" t="s">
        <v>60</v>
      </c>
      <c r="C43" s="4" t="s">
        <v>61</v>
      </c>
      <c r="D43" s="5">
        <v>15</v>
      </c>
      <c r="E43" s="4" t="s">
        <v>32</v>
      </c>
      <c r="F43" s="28"/>
      <c r="G43" s="28"/>
      <c r="H43" s="29">
        <f t="shared" si="8"/>
        <v>0</v>
      </c>
      <c r="I43" s="29">
        <f t="shared" si="9"/>
        <v>0</v>
      </c>
    </row>
    <row r="44" spans="1:9" ht="85.5" customHeight="1" x14ac:dyDescent="0.15">
      <c r="A44" s="4">
        <v>39</v>
      </c>
      <c r="B44" s="4" t="s">
        <v>62</v>
      </c>
      <c r="C44" s="4" t="s">
        <v>101</v>
      </c>
      <c r="D44" s="5">
        <v>25</v>
      </c>
      <c r="E44" s="4" t="s">
        <v>32</v>
      </c>
      <c r="F44" s="28"/>
      <c r="G44" s="28"/>
      <c r="H44" s="29">
        <f t="shared" si="8"/>
        <v>0</v>
      </c>
      <c r="I44" s="29">
        <f t="shared" si="9"/>
        <v>0</v>
      </c>
    </row>
    <row r="45" spans="1:9" ht="81.75" customHeight="1" x14ac:dyDescent="0.15">
      <c r="A45" s="4">
        <v>40</v>
      </c>
      <c r="B45" s="4" t="s">
        <v>62</v>
      </c>
      <c r="C45" s="4" t="s">
        <v>138</v>
      </c>
      <c r="D45" s="5">
        <v>15</v>
      </c>
      <c r="E45" s="4" t="s">
        <v>32</v>
      </c>
      <c r="F45" s="28"/>
      <c r="G45" s="28"/>
      <c r="H45" s="29">
        <f t="shared" si="8"/>
        <v>0</v>
      </c>
      <c r="I45" s="29">
        <f t="shared" si="9"/>
        <v>0</v>
      </c>
    </row>
    <row r="46" spans="1:9" ht="85.5" customHeight="1" x14ac:dyDescent="0.15">
      <c r="A46" s="4">
        <v>41</v>
      </c>
      <c r="B46" s="4" t="s">
        <v>62</v>
      </c>
      <c r="C46" s="4" t="s">
        <v>137</v>
      </c>
      <c r="D46" s="5">
        <v>10</v>
      </c>
      <c r="E46" s="4" t="s">
        <v>32</v>
      </c>
      <c r="F46" s="28"/>
      <c r="G46" s="28"/>
      <c r="H46" s="29">
        <f t="shared" si="8"/>
        <v>0</v>
      </c>
      <c r="I46" s="29">
        <f t="shared" si="9"/>
        <v>0</v>
      </c>
    </row>
    <row r="47" spans="1:9" ht="81" customHeight="1" x14ac:dyDescent="0.15">
      <c r="A47" s="4">
        <v>42</v>
      </c>
      <c r="B47" s="4" t="s">
        <v>62</v>
      </c>
      <c r="C47" s="4" t="s">
        <v>126</v>
      </c>
      <c r="D47" s="5">
        <v>10</v>
      </c>
      <c r="E47" s="4" t="s">
        <v>32</v>
      </c>
      <c r="F47" s="28"/>
      <c r="G47" s="28"/>
      <c r="H47" s="29">
        <f t="shared" si="8"/>
        <v>0</v>
      </c>
      <c r="I47" s="29">
        <f t="shared" si="9"/>
        <v>0</v>
      </c>
    </row>
    <row r="48" spans="1:9" ht="79.5" customHeight="1" x14ac:dyDescent="0.15">
      <c r="A48" s="21">
        <v>43</v>
      </c>
      <c r="B48" s="22" t="s">
        <v>62</v>
      </c>
      <c r="C48" s="22" t="s">
        <v>139</v>
      </c>
      <c r="D48" s="23">
        <v>5</v>
      </c>
      <c r="E48" s="22" t="s">
        <v>32</v>
      </c>
      <c r="F48" s="37"/>
      <c r="G48" s="37"/>
      <c r="H48" s="29">
        <f t="shared" si="8"/>
        <v>0</v>
      </c>
      <c r="I48" s="29">
        <f t="shared" si="9"/>
        <v>0</v>
      </c>
    </row>
    <row r="49" spans="1:9" ht="48" customHeight="1" x14ac:dyDescent="0.15">
      <c r="A49" s="21">
        <v>44</v>
      </c>
      <c r="B49" s="22" t="s">
        <v>140</v>
      </c>
      <c r="C49" s="22" t="s">
        <v>141</v>
      </c>
      <c r="D49" s="23">
        <v>35</v>
      </c>
      <c r="E49" s="22" t="s">
        <v>32</v>
      </c>
      <c r="F49" s="37"/>
      <c r="G49" s="37"/>
      <c r="H49" s="29">
        <f t="shared" si="8"/>
        <v>0</v>
      </c>
      <c r="I49" s="29">
        <f t="shared" si="9"/>
        <v>0</v>
      </c>
    </row>
    <row r="50" spans="1:9" ht="33.75" x14ac:dyDescent="0.15">
      <c r="A50" s="4">
        <v>45</v>
      </c>
      <c r="B50" s="4" t="s">
        <v>63</v>
      </c>
      <c r="C50" s="4" t="s">
        <v>64</v>
      </c>
      <c r="D50" s="5">
        <v>28</v>
      </c>
      <c r="E50" s="4" t="s">
        <v>20</v>
      </c>
      <c r="F50" s="28"/>
      <c r="G50" s="28"/>
      <c r="H50" s="29">
        <f t="shared" si="8"/>
        <v>0</v>
      </c>
      <c r="I50" s="29">
        <f t="shared" si="9"/>
        <v>0</v>
      </c>
    </row>
    <row r="51" spans="1:9" ht="33.75" x14ac:dyDescent="0.15">
      <c r="A51" s="4">
        <v>46</v>
      </c>
      <c r="B51" s="4" t="s">
        <v>65</v>
      </c>
      <c r="C51" s="4" t="s">
        <v>66</v>
      </c>
      <c r="D51" s="5">
        <v>2</v>
      </c>
      <c r="E51" s="4" t="s">
        <v>20</v>
      </c>
      <c r="F51" s="28"/>
      <c r="G51" s="28"/>
      <c r="H51" s="29">
        <f t="shared" si="8"/>
        <v>0</v>
      </c>
      <c r="I51" s="29">
        <f t="shared" si="9"/>
        <v>0</v>
      </c>
    </row>
    <row r="52" spans="1:9" ht="22.5" x14ac:dyDescent="0.15">
      <c r="A52" s="4">
        <v>47</v>
      </c>
      <c r="B52" s="4" t="s">
        <v>67</v>
      </c>
      <c r="C52" s="4" t="s">
        <v>68</v>
      </c>
      <c r="D52" s="5">
        <v>16</v>
      </c>
      <c r="E52" s="4" t="s">
        <v>20</v>
      </c>
      <c r="F52" s="28"/>
      <c r="G52" s="28"/>
      <c r="H52" s="29">
        <f t="shared" si="8"/>
        <v>0</v>
      </c>
      <c r="I52" s="29">
        <f t="shared" si="9"/>
        <v>0</v>
      </c>
    </row>
    <row r="53" spans="1:9" ht="33.75" x14ac:dyDescent="0.15">
      <c r="A53" s="21">
        <v>48</v>
      </c>
      <c r="B53" s="22" t="s">
        <v>142</v>
      </c>
      <c r="C53" s="22" t="s">
        <v>143</v>
      </c>
      <c r="D53" s="23">
        <v>8</v>
      </c>
      <c r="E53" s="22" t="s">
        <v>20</v>
      </c>
      <c r="F53" s="37"/>
      <c r="G53" s="37"/>
      <c r="H53" s="29">
        <f t="shared" si="8"/>
        <v>0</v>
      </c>
      <c r="I53" s="29">
        <f t="shared" si="9"/>
        <v>0</v>
      </c>
    </row>
    <row r="54" spans="1:9" ht="45" x14ac:dyDescent="0.15">
      <c r="A54" s="21">
        <v>49</v>
      </c>
      <c r="B54" s="22" t="s">
        <v>144</v>
      </c>
      <c r="C54" s="22" t="s">
        <v>145</v>
      </c>
      <c r="D54" s="23">
        <v>2</v>
      </c>
      <c r="E54" s="22" t="s">
        <v>20</v>
      </c>
      <c r="F54" s="37"/>
      <c r="G54" s="37"/>
      <c r="H54" s="29">
        <f t="shared" si="8"/>
        <v>0</v>
      </c>
      <c r="I54" s="29">
        <f t="shared" si="9"/>
        <v>0</v>
      </c>
    </row>
    <row r="55" spans="1:9" ht="22.5" x14ac:dyDescent="0.15">
      <c r="A55" s="15">
        <v>50</v>
      </c>
      <c r="B55" s="16" t="s">
        <v>69</v>
      </c>
      <c r="C55" s="16" t="s">
        <v>70</v>
      </c>
      <c r="D55" s="17">
        <v>42</v>
      </c>
      <c r="E55" s="16" t="s">
        <v>32</v>
      </c>
      <c r="F55" s="35"/>
      <c r="G55" s="35"/>
      <c r="H55" s="29">
        <f t="shared" si="8"/>
        <v>0</v>
      </c>
      <c r="I55" s="29">
        <f t="shared" si="9"/>
        <v>0</v>
      </c>
    </row>
    <row r="56" spans="1:9" ht="22.5" x14ac:dyDescent="0.15">
      <c r="A56" s="18">
        <v>51</v>
      </c>
      <c r="B56" s="19" t="s">
        <v>71</v>
      </c>
      <c r="C56" s="19" t="s">
        <v>72</v>
      </c>
      <c r="D56" s="20">
        <v>42</v>
      </c>
      <c r="E56" s="19" t="s">
        <v>32</v>
      </c>
      <c r="F56" s="36"/>
      <c r="G56" s="36"/>
      <c r="H56" s="29">
        <f t="shared" si="8"/>
        <v>0</v>
      </c>
      <c r="I56" s="29">
        <f t="shared" si="9"/>
        <v>0</v>
      </c>
    </row>
    <row r="57" spans="1:9" ht="13.5" customHeight="1" x14ac:dyDescent="0.15">
      <c r="A57" s="18">
        <v>52</v>
      </c>
      <c r="B57" s="19" t="s">
        <v>73</v>
      </c>
      <c r="C57" s="19" t="s">
        <v>74</v>
      </c>
      <c r="D57" s="20">
        <v>0.42</v>
      </c>
      <c r="E57" s="19" t="s">
        <v>75</v>
      </c>
      <c r="F57" s="36"/>
      <c r="G57" s="36"/>
      <c r="H57" s="29">
        <f t="shared" si="8"/>
        <v>0</v>
      </c>
      <c r="I57" s="29">
        <f t="shared" si="9"/>
        <v>0</v>
      </c>
    </row>
    <row r="58" spans="1:9" ht="12" customHeight="1" x14ac:dyDescent="0.15">
      <c r="A58" s="18">
        <v>53</v>
      </c>
      <c r="B58" s="19" t="s">
        <v>76</v>
      </c>
      <c r="C58" s="19" t="s">
        <v>77</v>
      </c>
      <c r="D58" s="20">
        <v>104</v>
      </c>
      <c r="E58" s="19" t="s">
        <v>20</v>
      </c>
      <c r="F58" s="36"/>
      <c r="G58" s="36"/>
      <c r="H58" s="29">
        <f t="shared" si="8"/>
        <v>0</v>
      </c>
      <c r="I58" s="29">
        <f t="shared" si="9"/>
        <v>0</v>
      </c>
    </row>
    <row r="59" spans="1:9" ht="14.25" customHeight="1" x14ac:dyDescent="0.15">
      <c r="A59" s="18">
        <v>54</v>
      </c>
      <c r="B59" s="19" t="s">
        <v>76</v>
      </c>
      <c r="C59" s="19" t="s">
        <v>78</v>
      </c>
      <c r="D59" s="20">
        <v>3</v>
      </c>
      <c r="E59" s="19" t="s">
        <v>20</v>
      </c>
      <c r="F59" s="36"/>
      <c r="G59" s="36"/>
      <c r="H59" s="29">
        <f t="shared" si="8"/>
        <v>0</v>
      </c>
      <c r="I59" s="29">
        <f t="shared" si="9"/>
        <v>0</v>
      </c>
    </row>
    <row r="60" spans="1:9" ht="22.5" x14ac:dyDescent="0.15">
      <c r="A60" s="4">
        <v>55</v>
      </c>
      <c r="B60" s="4" t="s">
        <v>79</v>
      </c>
      <c r="C60" s="4" t="s">
        <v>80</v>
      </c>
      <c r="D60" s="5">
        <v>82</v>
      </c>
      <c r="E60" s="4" t="s">
        <v>20</v>
      </c>
      <c r="F60" s="28"/>
      <c r="G60" s="28"/>
      <c r="H60" s="29">
        <f t="shared" si="8"/>
        <v>0</v>
      </c>
      <c r="I60" s="29">
        <f t="shared" si="9"/>
        <v>0</v>
      </c>
    </row>
    <row r="61" spans="1:9" ht="35.25" customHeight="1" x14ac:dyDescent="0.15">
      <c r="A61" s="18">
        <v>56</v>
      </c>
      <c r="B61" s="19" t="s">
        <v>81</v>
      </c>
      <c r="C61" s="24" t="s">
        <v>146</v>
      </c>
      <c r="D61" s="20">
        <v>1</v>
      </c>
      <c r="E61" s="19" t="s">
        <v>20</v>
      </c>
      <c r="F61" s="36"/>
      <c r="G61" s="36"/>
      <c r="H61" s="29">
        <f t="shared" si="8"/>
        <v>0</v>
      </c>
      <c r="I61" s="29">
        <f t="shared" si="9"/>
        <v>0</v>
      </c>
    </row>
    <row r="62" spans="1:9" ht="45" customHeight="1" x14ac:dyDescent="0.15">
      <c r="A62" s="18">
        <v>57</v>
      </c>
      <c r="B62" s="19" t="s">
        <v>82</v>
      </c>
      <c r="C62" s="24" t="s">
        <v>147</v>
      </c>
      <c r="D62" s="20">
        <v>3</v>
      </c>
      <c r="E62" s="19" t="s">
        <v>20</v>
      </c>
      <c r="F62" s="36"/>
      <c r="G62" s="36"/>
      <c r="H62" s="29">
        <f t="shared" si="8"/>
        <v>0</v>
      </c>
      <c r="I62" s="29">
        <f t="shared" si="9"/>
        <v>0</v>
      </c>
    </row>
    <row r="63" spans="1:9" ht="36.75" customHeight="1" x14ac:dyDescent="0.15">
      <c r="A63" s="18">
        <v>58</v>
      </c>
      <c r="B63" s="19" t="s">
        <v>83</v>
      </c>
      <c r="C63" s="24" t="s">
        <v>148</v>
      </c>
      <c r="D63" s="20">
        <v>2</v>
      </c>
      <c r="E63" s="19" t="s">
        <v>20</v>
      </c>
      <c r="F63" s="36"/>
      <c r="G63" s="36"/>
      <c r="H63" s="29">
        <f t="shared" si="8"/>
        <v>0</v>
      </c>
      <c r="I63" s="29">
        <f t="shared" si="9"/>
        <v>0</v>
      </c>
    </row>
    <row r="64" spans="1:9" ht="45.75" customHeight="1" x14ac:dyDescent="0.15">
      <c r="A64" s="18">
        <v>59</v>
      </c>
      <c r="B64" s="19" t="s">
        <v>84</v>
      </c>
      <c r="C64" s="24" t="s">
        <v>149</v>
      </c>
      <c r="D64" s="20">
        <v>10</v>
      </c>
      <c r="E64" s="19" t="s">
        <v>20</v>
      </c>
      <c r="F64" s="36"/>
      <c r="G64" s="36"/>
      <c r="H64" s="29">
        <f t="shared" si="8"/>
        <v>0</v>
      </c>
      <c r="I64" s="29">
        <f t="shared" si="9"/>
        <v>0</v>
      </c>
    </row>
    <row r="65" spans="1:9" ht="44.25" customHeight="1" x14ac:dyDescent="0.15">
      <c r="A65" s="21">
        <v>60</v>
      </c>
      <c r="B65" s="22" t="s">
        <v>150</v>
      </c>
      <c r="C65" s="22" t="s">
        <v>151</v>
      </c>
      <c r="D65" s="23">
        <v>6</v>
      </c>
      <c r="E65" s="22" t="s">
        <v>20</v>
      </c>
      <c r="F65" s="37"/>
      <c r="G65" s="37"/>
      <c r="H65" s="29">
        <f t="shared" si="8"/>
        <v>0</v>
      </c>
      <c r="I65" s="29">
        <f t="shared" si="9"/>
        <v>0</v>
      </c>
    </row>
    <row r="66" spans="1:9" ht="33.75" x14ac:dyDescent="0.15">
      <c r="A66" s="4">
        <v>61</v>
      </c>
      <c r="B66" s="4" t="s">
        <v>85</v>
      </c>
      <c r="C66" s="4" t="s">
        <v>120</v>
      </c>
      <c r="D66" s="5">
        <v>1</v>
      </c>
      <c r="E66" s="4" t="s">
        <v>20</v>
      </c>
      <c r="F66" s="28"/>
      <c r="G66" s="28"/>
      <c r="H66" s="29">
        <f t="shared" si="8"/>
        <v>0</v>
      </c>
      <c r="I66" s="29">
        <f t="shared" si="9"/>
        <v>0</v>
      </c>
    </row>
    <row r="67" spans="1:9" ht="33.75" x14ac:dyDescent="0.15">
      <c r="A67" s="4">
        <v>62</v>
      </c>
      <c r="B67" s="4" t="s">
        <v>85</v>
      </c>
      <c r="C67" s="4" t="s">
        <v>121</v>
      </c>
      <c r="D67" s="5">
        <v>2</v>
      </c>
      <c r="E67" s="4" t="s">
        <v>20</v>
      </c>
      <c r="F67" s="28"/>
      <c r="G67" s="28"/>
      <c r="H67" s="29">
        <f t="shared" si="8"/>
        <v>0</v>
      </c>
      <c r="I67" s="29">
        <f t="shared" si="9"/>
        <v>0</v>
      </c>
    </row>
    <row r="68" spans="1:9" ht="33.75" x14ac:dyDescent="0.15">
      <c r="A68" s="21">
        <v>63</v>
      </c>
      <c r="B68" s="22" t="s">
        <v>122</v>
      </c>
      <c r="C68" s="22" t="s">
        <v>123</v>
      </c>
      <c r="D68" s="23">
        <v>1</v>
      </c>
      <c r="E68" s="22" t="s">
        <v>20</v>
      </c>
      <c r="F68" s="37"/>
      <c r="G68" s="37"/>
      <c r="H68" s="29">
        <f t="shared" si="8"/>
        <v>0</v>
      </c>
      <c r="I68" s="29">
        <f t="shared" si="9"/>
        <v>0</v>
      </c>
    </row>
    <row r="69" spans="1:9" s="1" customFormat="1" ht="78.75" x14ac:dyDescent="0.15">
      <c r="A69" s="21">
        <v>64</v>
      </c>
      <c r="B69" s="22" t="s">
        <v>102</v>
      </c>
      <c r="C69" s="22" t="s">
        <v>152</v>
      </c>
      <c r="D69" s="23">
        <v>1</v>
      </c>
      <c r="E69" s="22" t="s">
        <v>13</v>
      </c>
      <c r="F69" s="41"/>
      <c r="G69" s="37"/>
      <c r="H69" s="29">
        <f t="shared" si="8"/>
        <v>0</v>
      </c>
      <c r="I69" s="29">
        <f t="shared" si="9"/>
        <v>0</v>
      </c>
    </row>
    <row r="70" spans="1:9" s="1" customFormat="1" ht="59.25" customHeight="1" x14ac:dyDescent="0.15">
      <c r="A70" s="21">
        <v>65</v>
      </c>
      <c r="B70" s="22" t="s">
        <v>117</v>
      </c>
      <c r="C70" s="22" t="s">
        <v>153</v>
      </c>
      <c r="D70" s="23">
        <v>1</v>
      </c>
      <c r="E70" s="22" t="s">
        <v>13</v>
      </c>
      <c r="F70" s="37"/>
      <c r="G70" s="37"/>
      <c r="H70" s="29">
        <f t="shared" si="8"/>
        <v>0</v>
      </c>
      <c r="I70" s="29">
        <f t="shared" si="9"/>
        <v>0</v>
      </c>
    </row>
    <row r="71" spans="1:9" s="1" customFormat="1" ht="67.5" x14ac:dyDescent="0.15">
      <c r="A71" s="21">
        <v>66</v>
      </c>
      <c r="B71" s="22" t="s">
        <v>117</v>
      </c>
      <c r="C71" s="22" t="s">
        <v>154</v>
      </c>
      <c r="D71" s="23">
        <v>1</v>
      </c>
      <c r="E71" s="22" t="s">
        <v>13</v>
      </c>
      <c r="F71" s="37"/>
      <c r="G71" s="37"/>
      <c r="H71" s="29">
        <f t="shared" si="8"/>
        <v>0</v>
      </c>
      <c r="I71" s="29">
        <f t="shared" si="9"/>
        <v>0</v>
      </c>
    </row>
    <row r="72" spans="1:9" ht="69.75" customHeight="1" x14ac:dyDescent="0.15">
      <c r="A72" s="4">
        <v>67</v>
      </c>
      <c r="B72" s="4" t="s">
        <v>86</v>
      </c>
      <c r="C72" s="4" t="s">
        <v>157</v>
      </c>
      <c r="D72" s="5">
        <v>2</v>
      </c>
      <c r="E72" s="4" t="s">
        <v>20</v>
      </c>
      <c r="F72" s="28"/>
      <c r="G72" s="28"/>
      <c r="H72" s="29">
        <f t="shared" si="8"/>
        <v>0</v>
      </c>
      <c r="I72" s="29">
        <f t="shared" si="9"/>
        <v>0</v>
      </c>
    </row>
    <row r="73" spans="1:9" ht="81" customHeight="1" x14ac:dyDescent="0.15">
      <c r="A73" s="4">
        <v>68</v>
      </c>
      <c r="B73" s="4" t="s">
        <v>86</v>
      </c>
      <c r="C73" s="4" t="s">
        <v>158</v>
      </c>
      <c r="D73" s="5">
        <v>1</v>
      </c>
      <c r="E73" s="4" t="s">
        <v>20</v>
      </c>
      <c r="F73" s="28"/>
      <c r="G73" s="28"/>
      <c r="H73" s="29">
        <f t="shared" si="8"/>
        <v>0</v>
      </c>
      <c r="I73" s="29">
        <f t="shared" si="9"/>
        <v>0</v>
      </c>
    </row>
    <row r="74" spans="1:9" ht="78.75" x14ac:dyDescent="0.15">
      <c r="A74" s="4">
        <v>69</v>
      </c>
      <c r="B74" s="4" t="s">
        <v>86</v>
      </c>
      <c r="C74" s="4" t="s">
        <v>159</v>
      </c>
      <c r="D74" s="5">
        <v>11</v>
      </c>
      <c r="E74" s="4" t="s">
        <v>20</v>
      </c>
      <c r="F74" s="28"/>
      <c r="G74" s="28"/>
      <c r="H74" s="29">
        <f t="shared" si="8"/>
        <v>0</v>
      </c>
      <c r="I74" s="29">
        <f t="shared" si="9"/>
        <v>0</v>
      </c>
    </row>
    <row r="75" spans="1:9" ht="78.75" x14ac:dyDescent="0.15">
      <c r="A75" s="4">
        <v>70</v>
      </c>
      <c r="B75" s="4" t="s">
        <v>86</v>
      </c>
      <c r="C75" s="4" t="s">
        <v>160</v>
      </c>
      <c r="D75" s="5">
        <v>6</v>
      </c>
      <c r="E75" s="4" t="s">
        <v>20</v>
      </c>
      <c r="F75" s="28"/>
      <c r="G75" s="28"/>
      <c r="H75" s="29">
        <f t="shared" si="8"/>
        <v>0</v>
      </c>
      <c r="I75" s="29">
        <f t="shared" si="9"/>
        <v>0</v>
      </c>
    </row>
    <row r="76" spans="1:9" ht="22.5" x14ac:dyDescent="0.15">
      <c r="A76" s="4">
        <v>71</v>
      </c>
      <c r="B76" s="4" t="s">
        <v>87</v>
      </c>
      <c r="C76" s="4" t="s">
        <v>88</v>
      </c>
      <c r="D76" s="5">
        <v>2</v>
      </c>
      <c r="E76" s="4" t="s">
        <v>20</v>
      </c>
      <c r="F76" s="28"/>
      <c r="G76" s="28"/>
      <c r="H76" s="29">
        <f t="shared" si="8"/>
        <v>0</v>
      </c>
      <c r="I76" s="29">
        <f t="shared" si="9"/>
        <v>0</v>
      </c>
    </row>
    <row r="77" spans="1:9" ht="49.5" customHeight="1" x14ac:dyDescent="0.15">
      <c r="A77" s="21">
        <v>72</v>
      </c>
      <c r="B77" s="22" t="s">
        <v>104</v>
      </c>
      <c r="C77" s="22" t="s">
        <v>110</v>
      </c>
      <c r="D77" s="23">
        <v>35</v>
      </c>
      <c r="E77" s="22" t="s">
        <v>32</v>
      </c>
      <c r="F77" s="37"/>
      <c r="G77" s="37"/>
      <c r="H77" s="29">
        <f t="shared" si="8"/>
        <v>0</v>
      </c>
      <c r="I77" s="29">
        <f t="shared" si="9"/>
        <v>0</v>
      </c>
    </row>
    <row r="78" spans="1:9" ht="47.25" customHeight="1" x14ac:dyDescent="0.15">
      <c r="A78" s="21">
        <v>73</v>
      </c>
      <c r="B78" s="22" t="s">
        <v>105</v>
      </c>
      <c r="C78" s="22" t="s">
        <v>161</v>
      </c>
      <c r="D78" s="23">
        <v>5</v>
      </c>
      <c r="E78" s="22" t="s">
        <v>32</v>
      </c>
      <c r="F78" s="37"/>
      <c r="G78" s="37"/>
      <c r="H78" s="29">
        <f t="shared" si="8"/>
        <v>0</v>
      </c>
      <c r="I78" s="29">
        <f t="shared" si="9"/>
        <v>0</v>
      </c>
    </row>
    <row r="79" spans="1:9" ht="67.5" x14ac:dyDescent="0.15">
      <c r="A79" s="21">
        <v>74</v>
      </c>
      <c r="B79" s="22" t="s">
        <v>106</v>
      </c>
      <c r="C79" s="22" t="s">
        <v>162</v>
      </c>
      <c r="D79" s="23">
        <v>2</v>
      </c>
      <c r="E79" s="22" t="s">
        <v>13</v>
      </c>
      <c r="F79" s="37"/>
      <c r="G79" s="37"/>
      <c r="H79" s="29">
        <f t="shared" si="8"/>
        <v>0</v>
      </c>
      <c r="I79" s="29">
        <f t="shared" si="9"/>
        <v>0</v>
      </c>
    </row>
    <row r="80" spans="1:9" ht="45" x14ac:dyDescent="0.15">
      <c r="A80" s="21">
        <v>75</v>
      </c>
      <c r="B80" s="22" t="s">
        <v>107</v>
      </c>
      <c r="C80" s="22" t="s">
        <v>114</v>
      </c>
      <c r="D80" s="23">
        <v>2</v>
      </c>
      <c r="E80" s="22" t="s">
        <v>20</v>
      </c>
      <c r="F80" s="37"/>
      <c r="G80" s="37"/>
      <c r="H80" s="29">
        <f t="shared" si="8"/>
        <v>0</v>
      </c>
      <c r="I80" s="29">
        <f t="shared" si="9"/>
        <v>0</v>
      </c>
    </row>
    <row r="81" spans="1:9" ht="56.25" x14ac:dyDescent="0.15">
      <c r="A81" s="21">
        <v>76</v>
      </c>
      <c r="B81" s="22" t="s">
        <v>108</v>
      </c>
      <c r="C81" s="22" t="s">
        <v>109</v>
      </c>
      <c r="D81" s="23">
        <v>84</v>
      </c>
      <c r="E81" s="22" t="s">
        <v>32</v>
      </c>
      <c r="F81" s="37"/>
      <c r="G81" s="37"/>
      <c r="H81" s="29">
        <f t="shared" si="8"/>
        <v>0</v>
      </c>
      <c r="I81" s="29">
        <f t="shared" si="9"/>
        <v>0</v>
      </c>
    </row>
    <row r="82" spans="1:9" ht="33.75" x14ac:dyDescent="0.15">
      <c r="A82" s="4">
        <v>77</v>
      </c>
      <c r="B82" s="4" t="s">
        <v>89</v>
      </c>
      <c r="C82" s="4" t="s">
        <v>90</v>
      </c>
      <c r="D82" s="5">
        <v>42</v>
      </c>
      <c r="E82" s="4" t="s">
        <v>20</v>
      </c>
      <c r="F82" s="28"/>
      <c r="G82" s="28"/>
      <c r="H82" s="29">
        <f t="shared" si="8"/>
        <v>0</v>
      </c>
      <c r="I82" s="29">
        <f t="shared" si="9"/>
        <v>0</v>
      </c>
    </row>
    <row r="83" spans="1:9" ht="33.75" x14ac:dyDescent="0.15">
      <c r="A83" s="4">
        <v>78</v>
      </c>
      <c r="B83" s="4" t="s">
        <v>91</v>
      </c>
      <c r="C83" s="4" t="s">
        <v>92</v>
      </c>
      <c r="D83" s="5">
        <v>2</v>
      </c>
      <c r="E83" s="4" t="s">
        <v>20</v>
      </c>
      <c r="F83" s="28"/>
      <c r="G83" s="28"/>
      <c r="H83" s="29">
        <f t="shared" si="8"/>
        <v>0</v>
      </c>
      <c r="I83" s="29">
        <f t="shared" si="9"/>
        <v>0</v>
      </c>
    </row>
    <row r="84" spans="1:9" ht="33.75" x14ac:dyDescent="0.15">
      <c r="A84" s="4">
        <v>79</v>
      </c>
      <c r="B84" s="4" t="s">
        <v>93</v>
      </c>
      <c r="C84" s="4" t="s">
        <v>94</v>
      </c>
      <c r="D84" s="5">
        <v>2</v>
      </c>
      <c r="E84" s="4" t="s">
        <v>20</v>
      </c>
      <c r="F84" s="28"/>
      <c r="G84" s="28"/>
      <c r="H84" s="29">
        <f t="shared" si="8"/>
        <v>0</v>
      </c>
      <c r="I84" s="29">
        <f t="shared" si="9"/>
        <v>0</v>
      </c>
    </row>
    <row r="85" spans="1:9" ht="56.25" x14ac:dyDescent="0.15">
      <c r="A85" s="21">
        <v>80</v>
      </c>
      <c r="B85" s="22" t="s">
        <v>111</v>
      </c>
      <c r="C85" s="22" t="s">
        <v>112</v>
      </c>
      <c r="D85" s="23">
        <v>2</v>
      </c>
      <c r="E85" s="22" t="s">
        <v>20</v>
      </c>
      <c r="F85" s="37"/>
      <c r="G85" s="37"/>
      <c r="H85" s="29">
        <f t="shared" si="8"/>
        <v>0</v>
      </c>
      <c r="I85" s="29">
        <f t="shared" si="9"/>
        <v>0</v>
      </c>
    </row>
    <row r="86" spans="1:9" ht="33.75" x14ac:dyDescent="0.15">
      <c r="A86" s="21">
        <v>81</v>
      </c>
      <c r="B86" s="22" t="s">
        <v>111</v>
      </c>
      <c r="C86" s="22" t="s">
        <v>118</v>
      </c>
      <c r="D86" s="23">
        <v>3</v>
      </c>
      <c r="E86" s="22" t="s">
        <v>20</v>
      </c>
      <c r="F86" s="37"/>
      <c r="G86" s="37"/>
      <c r="H86" s="29">
        <f t="shared" si="8"/>
        <v>0</v>
      </c>
      <c r="I86" s="29">
        <f t="shared" si="9"/>
        <v>0</v>
      </c>
    </row>
    <row r="87" spans="1:9" ht="24.75" customHeight="1" x14ac:dyDescent="0.15">
      <c r="A87" s="4">
        <v>82</v>
      </c>
      <c r="B87" s="4" t="s">
        <v>100</v>
      </c>
      <c r="C87" s="4" t="s">
        <v>163</v>
      </c>
      <c r="D87" s="5">
        <v>5</v>
      </c>
      <c r="E87" s="4" t="s">
        <v>20</v>
      </c>
      <c r="F87" s="28"/>
      <c r="G87" s="28"/>
      <c r="H87" s="29">
        <f t="shared" si="8"/>
        <v>0</v>
      </c>
      <c r="I87" s="29">
        <f t="shared" si="9"/>
        <v>0</v>
      </c>
    </row>
    <row r="88" spans="1:9" ht="24.75" customHeight="1" x14ac:dyDescent="0.15">
      <c r="A88" s="4">
        <v>83</v>
      </c>
      <c r="B88" s="4" t="s">
        <v>100</v>
      </c>
      <c r="C88" s="4" t="s">
        <v>124</v>
      </c>
      <c r="D88" s="5">
        <v>1</v>
      </c>
      <c r="E88" s="4" t="s">
        <v>13</v>
      </c>
      <c r="F88" s="28"/>
      <c r="G88" s="28"/>
      <c r="H88" s="29">
        <f t="shared" si="8"/>
        <v>0</v>
      </c>
      <c r="I88" s="29">
        <f t="shared" si="9"/>
        <v>0</v>
      </c>
    </row>
    <row r="89" spans="1:9" ht="47.25" customHeight="1" x14ac:dyDescent="0.15">
      <c r="A89" s="4">
        <v>84</v>
      </c>
      <c r="B89" s="4" t="s">
        <v>100</v>
      </c>
      <c r="C89" s="4" t="s">
        <v>164</v>
      </c>
      <c r="D89" s="5">
        <v>1</v>
      </c>
      <c r="E89" s="4" t="s">
        <v>13</v>
      </c>
      <c r="F89" s="28"/>
      <c r="G89" s="28"/>
      <c r="H89" s="29">
        <f t="shared" ref="H89:H100" si="10">D89*F89</f>
        <v>0</v>
      </c>
      <c r="I89" s="29">
        <f t="shared" ref="I89:I100" si="11">D89*G89</f>
        <v>0</v>
      </c>
    </row>
    <row r="90" spans="1:9" ht="34.5" customHeight="1" x14ac:dyDescent="0.15">
      <c r="A90" s="4">
        <v>85</v>
      </c>
      <c r="B90" s="4" t="s">
        <v>100</v>
      </c>
      <c r="C90" s="4" t="s">
        <v>165</v>
      </c>
      <c r="D90" s="5">
        <v>1</v>
      </c>
      <c r="E90" s="4" t="s">
        <v>13</v>
      </c>
      <c r="F90" s="28"/>
      <c r="G90" s="28"/>
      <c r="H90" s="29">
        <f t="shared" si="10"/>
        <v>0</v>
      </c>
      <c r="I90" s="29">
        <f t="shared" si="11"/>
        <v>0</v>
      </c>
    </row>
    <row r="91" spans="1:9" ht="115.5" customHeight="1" x14ac:dyDescent="0.15">
      <c r="A91" s="21">
        <v>86</v>
      </c>
      <c r="B91" s="22" t="s">
        <v>100</v>
      </c>
      <c r="C91" s="42" t="s">
        <v>170</v>
      </c>
      <c r="D91" s="23">
        <v>1</v>
      </c>
      <c r="E91" s="22" t="s">
        <v>13</v>
      </c>
      <c r="F91" s="37"/>
      <c r="G91" s="37"/>
      <c r="H91" s="29">
        <f t="shared" si="10"/>
        <v>0</v>
      </c>
      <c r="I91" s="29">
        <f t="shared" si="11"/>
        <v>0</v>
      </c>
    </row>
    <row r="92" spans="1:9" ht="117.75" customHeight="1" x14ac:dyDescent="0.15">
      <c r="A92" s="21">
        <v>87</v>
      </c>
      <c r="B92" s="22" t="s">
        <v>100</v>
      </c>
      <c r="C92" s="42" t="s">
        <v>169</v>
      </c>
      <c r="D92" s="23">
        <v>1</v>
      </c>
      <c r="E92" s="22" t="s">
        <v>13</v>
      </c>
      <c r="F92" s="37"/>
      <c r="G92" s="37"/>
      <c r="H92" s="29">
        <f t="shared" si="10"/>
        <v>0</v>
      </c>
      <c r="I92" s="29">
        <f t="shared" si="11"/>
        <v>0</v>
      </c>
    </row>
    <row r="93" spans="1:9" ht="114.75" customHeight="1" x14ac:dyDescent="0.15">
      <c r="A93" s="21">
        <v>88</v>
      </c>
      <c r="B93" s="22" t="s">
        <v>100</v>
      </c>
      <c r="C93" s="42" t="s">
        <v>171</v>
      </c>
      <c r="D93" s="23">
        <v>1</v>
      </c>
      <c r="E93" s="22" t="s">
        <v>13</v>
      </c>
      <c r="F93" s="37"/>
      <c r="G93" s="37"/>
      <c r="H93" s="29">
        <f t="shared" si="10"/>
        <v>0</v>
      </c>
      <c r="I93" s="29">
        <f t="shared" si="11"/>
        <v>0</v>
      </c>
    </row>
    <row r="94" spans="1:9" ht="114.75" customHeight="1" x14ac:dyDescent="0.15">
      <c r="A94" s="21">
        <v>89</v>
      </c>
      <c r="B94" s="22" t="s">
        <v>100</v>
      </c>
      <c r="C94" s="22" t="s">
        <v>166</v>
      </c>
      <c r="D94" s="23">
        <v>1</v>
      </c>
      <c r="E94" s="22" t="s">
        <v>13</v>
      </c>
      <c r="F94" s="37"/>
      <c r="G94" s="37"/>
      <c r="H94" s="29">
        <f t="shared" si="10"/>
        <v>0</v>
      </c>
      <c r="I94" s="29">
        <f t="shared" si="11"/>
        <v>0</v>
      </c>
    </row>
    <row r="95" spans="1:9" ht="22.5" x14ac:dyDescent="0.15">
      <c r="A95" s="4">
        <v>90</v>
      </c>
      <c r="B95" s="4" t="s">
        <v>95</v>
      </c>
      <c r="C95" s="4" t="s">
        <v>96</v>
      </c>
      <c r="D95" s="5">
        <v>1</v>
      </c>
      <c r="E95" s="4" t="s">
        <v>13</v>
      </c>
      <c r="F95" s="28"/>
      <c r="G95" s="28"/>
      <c r="H95" s="29">
        <f t="shared" si="10"/>
        <v>0</v>
      </c>
      <c r="I95" s="29">
        <f t="shared" si="11"/>
        <v>0</v>
      </c>
    </row>
    <row r="96" spans="1:9" ht="22.5" x14ac:dyDescent="0.15">
      <c r="A96" s="21">
        <v>91</v>
      </c>
      <c r="B96" s="22" t="s">
        <v>100</v>
      </c>
      <c r="C96" s="22" t="s">
        <v>167</v>
      </c>
      <c r="D96" s="23">
        <v>1</v>
      </c>
      <c r="E96" s="22" t="s">
        <v>13</v>
      </c>
      <c r="F96" s="37"/>
      <c r="G96" s="37"/>
      <c r="H96" s="29">
        <f t="shared" si="10"/>
        <v>0</v>
      </c>
      <c r="I96" s="29">
        <f t="shared" si="11"/>
        <v>0</v>
      </c>
    </row>
    <row r="97" spans="1:9" ht="22.5" x14ac:dyDescent="0.15">
      <c r="A97" s="21">
        <v>92</v>
      </c>
      <c r="B97" s="22" t="s">
        <v>100</v>
      </c>
      <c r="C97" s="22" t="s">
        <v>168</v>
      </c>
      <c r="D97" s="23">
        <v>1</v>
      </c>
      <c r="E97" s="22" t="s">
        <v>13</v>
      </c>
      <c r="F97" s="37"/>
      <c r="G97" s="37"/>
      <c r="H97" s="29">
        <f t="shared" si="10"/>
        <v>0</v>
      </c>
      <c r="I97" s="29">
        <f t="shared" si="11"/>
        <v>0</v>
      </c>
    </row>
    <row r="98" spans="1:9" ht="22.5" x14ac:dyDescent="0.15">
      <c r="A98" s="4">
        <v>93</v>
      </c>
      <c r="B98" s="4" t="s">
        <v>100</v>
      </c>
      <c r="C98" s="4" t="s">
        <v>97</v>
      </c>
      <c r="D98" s="5">
        <v>1</v>
      </c>
      <c r="E98" s="4" t="s">
        <v>13</v>
      </c>
      <c r="F98" s="28"/>
      <c r="G98" s="28"/>
      <c r="H98" s="29">
        <f t="shared" si="10"/>
        <v>0</v>
      </c>
      <c r="I98" s="29">
        <f t="shared" si="11"/>
        <v>0</v>
      </c>
    </row>
    <row r="99" spans="1:9" ht="22.5" x14ac:dyDescent="0.15">
      <c r="A99" s="4">
        <v>94</v>
      </c>
      <c r="B99" s="4" t="s">
        <v>100</v>
      </c>
      <c r="C99" s="4" t="s">
        <v>98</v>
      </c>
      <c r="D99" s="5">
        <v>1</v>
      </c>
      <c r="E99" s="4" t="s">
        <v>13</v>
      </c>
      <c r="F99" s="28"/>
      <c r="G99" s="28"/>
      <c r="H99" s="29">
        <f t="shared" si="10"/>
        <v>0</v>
      </c>
      <c r="I99" s="29">
        <f t="shared" si="11"/>
        <v>0</v>
      </c>
    </row>
    <row r="100" spans="1:9" ht="11.25" x14ac:dyDescent="0.15">
      <c r="A100" s="21">
        <v>95</v>
      </c>
      <c r="B100" s="22" t="s">
        <v>100</v>
      </c>
      <c r="C100" s="22" t="s">
        <v>115</v>
      </c>
      <c r="D100" s="23">
        <v>1</v>
      </c>
      <c r="E100" s="22" t="s">
        <v>13</v>
      </c>
      <c r="F100" s="37"/>
      <c r="G100" s="37"/>
      <c r="H100" s="29">
        <f t="shared" si="10"/>
        <v>0</v>
      </c>
      <c r="I100" s="29">
        <f t="shared" si="11"/>
        <v>0</v>
      </c>
    </row>
    <row r="101" spans="1:9" ht="11.25" x14ac:dyDescent="0.15">
      <c r="A101" s="1"/>
      <c r="B101" s="1"/>
      <c r="C101" s="2" t="s">
        <v>99</v>
      </c>
      <c r="D101" s="1"/>
      <c r="E101" s="1"/>
      <c r="F101" s="26"/>
      <c r="G101" s="26"/>
      <c r="H101" s="39">
        <f>SUM(H3:H100)</f>
        <v>0</v>
      </c>
      <c r="I101" s="39">
        <f>SUM(I3:I100)</f>
        <v>0</v>
      </c>
    </row>
    <row r="102" spans="1:9" ht="11.25" x14ac:dyDescent="0.15">
      <c r="A102" s="1"/>
      <c r="B102" s="1"/>
      <c r="C102" s="1"/>
      <c r="D102" s="1"/>
      <c r="E102" s="1"/>
      <c r="F102" s="26"/>
      <c r="G102" s="26"/>
      <c r="H102" s="26"/>
      <c r="I102" s="26"/>
    </row>
    <row r="103" spans="1:9" ht="11.25" x14ac:dyDescent="0.15">
      <c r="A103" s="1"/>
      <c r="B103" s="1"/>
      <c r="C103" s="1"/>
      <c r="D103" s="1"/>
      <c r="E103" s="1"/>
      <c r="F103" s="26"/>
      <c r="G103" s="26"/>
      <c r="H103" s="26"/>
      <c r="I103" s="39">
        <f>SUM(H101+I101)</f>
        <v>0</v>
      </c>
    </row>
    <row r="104" spans="1:9" ht="11.25" x14ac:dyDescent="0.15">
      <c r="A104" s="1"/>
      <c r="B104" s="1"/>
      <c r="C104" s="1"/>
      <c r="D104" s="1"/>
      <c r="E104" s="1"/>
      <c r="F104" s="26"/>
      <c r="G104" s="26"/>
      <c r="H104" s="26"/>
      <c r="I104" s="26"/>
    </row>
  </sheetData>
  <printOptions horizontalCentered="1"/>
  <pageMargins left="0.35433070866141736" right="0.15748031496062992" top="1.1811023622047245" bottom="0.19685039370078741" header="0.11811023622047245" footer="0.19685039370078741"/>
  <pageSetup paperSize="9" orientation="portrait" horizontalDpi="4294967295" r:id="rId1"/>
  <headerFooter alignWithMargins="0">
    <oddHeader xml:space="preserve">&amp;L
Kittenberger Kálmán Nonprifit Kft 
Veszprém, Kittenberger Kálmán u. 17. 
Veszprém, Hrsz.: 6353 ajándékbolt építése, villanyszerelés.
Gyengeáramú vezetékezést, készülékezést nem tartalmaz.
&amp;C&amp;P&amp;R
2587.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tor_2007.1_költségvetés</vt:lpstr>
      <vt:lpstr>tor_2007.1_költségvetés!Nyomtatási_terület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Petra</dc:creator>
  <cp:lastModifiedBy>Szabó Petra</cp:lastModifiedBy>
  <cp:lastPrinted>2015-12-29T16:24:26Z</cp:lastPrinted>
  <dcterms:created xsi:type="dcterms:W3CDTF">2011-06-16T09:16:24Z</dcterms:created>
  <dcterms:modified xsi:type="dcterms:W3CDTF">2016-01-19T08:39:58Z</dcterms:modified>
</cp:coreProperties>
</file>